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D:\Atelier\Atelier\Ghiduri de finanțare 2024\Ghid General\Implementare Ghid Unic 2024\De pus pe site\Pentru a depune cererea de finanțare\"/>
    </mc:Choice>
  </mc:AlternateContent>
  <xr:revisionPtr revIDLastSave="0" documentId="13_ncr:1_{AEB504BD-59AF-44A5-BDA3-50880F1DE9AC}" xr6:coauthVersionLast="47" xr6:coauthVersionMax="47" xr10:uidLastSave="{00000000-0000-0000-0000-000000000000}"/>
  <bookViews>
    <workbookView xWindow="-110" yWindow="-110" windowWidth="19420" windowHeight="10420" tabRatio="957" xr2:uid="{F440DB07-9C43-4186-9651-90A5966C1D02}"/>
  </bookViews>
  <sheets>
    <sheet name="Informații utile" sheetId="3" r:id="rId1"/>
    <sheet name="Informații generale" sheetId="1" r:id="rId2"/>
    <sheet name="Cap.1 Resurse Umane" sheetId="4" r:id="rId3"/>
    <sheet name="Cap.2 Transport" sheetId="5" r:id="rId4"/>
    <sheet name="Cap.3 Cazare și Masă" sheetId="6" r:id="rId5"/>
    <sheet name="Sheet2" sheetId="2" state="hidden" r:id="rId6"/>
    <sheet name="Cap.4 Echipamente și Licențe" sheetId="7" r:id="rId7"/>
    <sheet name="Cap.5 Servicii subcontractate" sheetId="8" r:id="rId8"/>
    <sheet name="Cap. 6 Premii" sheetId="9" r:id="rId9"/>
    <sheet name="Cap. 7 Alte cheltuieli directe" sheetId="10" r:id="rId10"/>
    <sheet name="Bugetul proiectului" sheetId="11" r:id="rId11"/>
    <sheet name="Surse de finanțare" sheetId="12" state="hidden" r:id="rId12"/>
  </sheets>
  <definedNames>
    <definedName name="_LBC1">#REF!</definedName>
    <definedName name="CodPP">#REF!</definedName>
    <definedName name="_xlnm.Print_Area" localSheetId="10">'Bugetul proiectului'!$A$1:$F$53</definedName>
    <definedName name="_xlnm.Print_Area" localSheetId="8">'Cap. 6 Premii'!$A$1:$F$26</definedName>
    <definedName name="_xlnm.Print_Area" localSheetId="9">'Cap. 7 Alte cheltuieli directe'!$A$1:$F$26</definedName>
    <definedName name="_xlnm.Print_Area" localSheetId="2">'Cap.1 Resurse Umane'!$A$1:$F$38</definedName>
    <definedName name="_xlnm.Print_Area" localSheetId="3">'Cap.2 Transport'!$A$1:$F$35</definedName>
    <definedName name="_xlnm.Print_Area" localSheetId="4">'Cap.3 Cazare și Masă'!$A$1:$H$30</definedName>
    <definedName name="_xlnm.Print_Area" localSheetId="6">'Cap.4 Echipamente și Licențe'!$A$1:$F$26</definedName>
    <definedName name="_xlnm.Print_Area" localSheetId="7">'Cap.5 Servicii subcontractate'!$A$1:$F$26</definedName>
    <definedName name="_xlnm.Print_Area" localSheetId="1">'Informații generale'!$A$1:$C$7</definedName>
    <definedName name="_xlnm.Print_Area" localSheetId="0">'Informații utile'!$A$1:$B$8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11" l="1"/>
  <c r="F1" i="7"/>
  <c r="H1" i="6"/>
  <c r="F1" i="5"/>
  <c r="F1" i="4"/>
  <c r="D39" i="11"/>
  <c r="D37" i="11"/>
  <c r="D30" i="11"/>
  <c r="E30" i="11" s="1"/>
  <c r="E27" i="11"/>
  <c r="E28" i="11"/>
  <c r="E29" i="11"/>
  <c r="E31" i="11"/>
  <c r="E32" i="11"/>
  <c r="E33" i="11"/>
  <c r="E34" i="11"/>
  <c r="E35" i="11"/>
  <c r="E36" i="11"/>
  <c r="E37" i="11"/>
  <c r="E38" i="11"/>
  <c r="E39" i="11"/>
  <c r="E40" i="11"/>
  <c r="E41" i="11"/>
  <c r="E42" i="11"/>
  <c r="E22" i="11"/>
  <c r="E23" i="11"/>
  <c r="E24" i="11"/>
  <c r="E19" i="11"/>
  <c r="D20" i="11"/>
  <c r="D14" i="11"/>
  <c r="E8" i="11"/>
  <c r="E9" i="11"/>
  <c r="E10" i="11"/>
  <c r="E11" i="11"/>
  <c r="E12" i="11"/>
  <c r="E13" i="11"/>
  <c r="D6" i="11"/>
  <c r="F8" i="8"/>
  <c r="F9" i="8"/>
  <c r="F10" i="8"/>
  <c r="F11" i="8"/>
  <c r="F12" i="8"/>
  <c r="F13" i="8"/>
  <c r="F14" i="8"/>
  <c r="F15" i="8"/>
  <c r="F16" i="8"/>
  <c r="F17" i="8"/>
  <c r="F18" i="8"/>
  <c r="F19" i="8"/>
  <c r="F20" i="8"/>
  <c r="F21" i="8"/>
  <c r="F22" i="8"/>
  <c r="F23" i="8"/>
  <c r="F24" i="8"/>
  <c r="F25" i="8"/>
  <c r="F26" i="8"/>
  <c r="H10" i="6"/>
  <c r="H11" i="6"/>
  <c r="H12" i="6"/>
  <c r="H13" i="6"/>
  <c r="H14" i="6"/>
  <c r="H15" i="6"/>
  <c r="H16" i="6"/>
  <c r="H17" i="6"/>
  <c r="H18" i="6"/>
  <c r="H19" i="6"/>
  <c r="H20" i="6"/>
  <c r="H21" i="6"/>
  <c r="H22" i="6"/>
  <c r="H23" i="6"/>
  <c r="H24" i="6"/>
  <c r="H25" i="6"/>
  <c r="H26" i="6"/>
  <c r="H27" i="6"/>
  <c r="H28" i="6"/>
  <c r="H29" i="6"/>
  <c r="H30" i="6"/>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24" i="4"/>
  <c r="F25" i="4"/>
  <c r="F26" i="4"/>
  <c r="F27" i="4"/>
  <c r="F28" i="4"/>
  <c r="F29" i="4"/>
  <c r="F30" i="4"/>
  <c r="F31" i="4"/>
  <c r="F32" i="4"/>
  <c r="F33" i="4"/>
  <c r="F34" i="4"/>
  <c r="F35" i="4"/>
  <c r="F36" i="4"/>
  <c r="F37" i="4"/>
  <c r="F38" i="4"/>
  <c r="F9" i="4"/>
  <c r="F10" i="4"/>
  <c r="F11" i="4"/>
  <c r="F12" i="4"/>
  <c r="F13" i="4"/>
  <c r="F14" i="4"/>
  <c r="F15" i="4"/>
  <c r="F16" i="4"/>
  <c r="F17" i="4"/>
  <c r="F18" i="4"/>
  <c r="F19" i="4"/>
  <c r="F20" i="4"/>
  <c r="F21" i="4"/>
  <c r="F22" i="4"/>
  <c r="F23" i="4"/>
  <c r="E7" i="11"/>
  <c r="E15" i="11"/>
  <c r="E16" i="11"/>
  <c r="E17" i="11"/>
  <c r="E18" i="11"/>
  <c r="E21" i="11"/>
  <c r="E26" i="11"/>
  <c r="B3" i="10"/>
  <c r="B2" i="10"/>
  <c r="B3" i="9"/>
  <c r="B2" i="9"/>
  <c r="B3" i="8"/>
  <c r="B2" i="8"/>
  <c r="B3" i="7"/>
  <c r="B2" i="7"/>
  <c r="B3" i="6"/>
  <c r="B2" i="6"/>
  <c r="B3" i="5"/>
  <c r="B2" i="5"/>
  <c r="B3" i="4"/>
  <c r="B2" i="4"/>
  <c r="D43" i="11" l="1"/>
  <c r="F39" i="11" s="1"/>
  <c r="F7" i="4"/>
  <c r="F8" i="4"/>
  <c r="F6" i="4"/>
  <c r="H7" i="6" l="1"/>
  <c r="H8" i="6"/>
  <c r="H9" i="6"/>
  <c r="H6" i="6"/>
  <c r="D8" i="12"/>
  <c r="D9" i="12"/>
  <c r="D11" i="12"/>
  <c r="C9" i="12"/>
  <c r="C10" i="12"/>
  <c r="C11" i="12"/>
  <c r="B3" i="12"/>
  <c r="B2" i="12"/>
  <c r="C7" i="12"/>
  <c r="B2" i="11"/>
  <c r="B3" i="11"/>
  <c r="A8" i="11"/>
  <c r="A7" i="11"/>
  <c r="A1" i="10"/>
  <c r="F26" i="10"/>
  <c r="F25" i="10"/>
  <c r="F24" i="10"/>
  <c r="F23" i="10"/>
  <c r="F22" i="10"/>
  <c r="F21" i="10"/>
  <c r="F20" i="10"/>
  <c r="F19" i="10"/>
  <c r="F18" i="10"/>
  <c r="F17" i="10"/>
  <c r="F16" i="10"/>
  <c r="F15" i="10"/>
  <c r="F14" i="10"/>
  <c r="F13" i="10"/>
  <c r="F12" i="10"/>
  <c r="F11" i="10"/>
  <c r="F10" i="10"/>
  <c r="F9" i="10"/>
  <c r="F8" i="10"/>
  <c r="F7" i="10"/>
  <c r="F6" i="10"/>
  <c r="A3" i="10"/>
  <c r="A2" i="10"/>
  <c r="A1" i="9"/>
  <c r="F26" i="9"/>
  <c r="F25" i="9"/>
  <c r="F24" i="9"/>
  <c r="F23" i="9"/>
  <c r="F22" i="9"/>
  <c r="F21" i="9"/>
  <c r="F20" i="9"/>
  <c r="F19" i="9"/>
  <c r="F18" i="9"/>
  <c r="F17" i="9"/>
  <c r="F16" i="9"/>
  <c r="F15" i="9"/>
  <c r="F14" i="9"/>
  <c r="F13" i="9"/>
  <c r="F12" i="9"/>
  <c r="F11" i="9"/>
  <c r="F10" i="9"/>
  <c r="F9" i="9"/>
  <c r="F8" i="9"/>
  <c r="F7" i="9"/>
  <c r="F6" i="9"/>
  <c r="A3" i="9"/>
  <c r="A2" i="9"/>
  <c r="A1" i="7"/>
  <c r="F7" i="8"/>
  <c r="F6" i="8"/>
  <c r="F1" i="8" s="1"/>
  <c r="C30" i="11" s="1"/>
  <c r="A3" i="8"/>
  <c r="A2" i="8"/>
  <c r="A3" i="7"/>
  <c r="F26" i="7"/>
  <c r="F25" i="7"/>
  <c r="F24" i="7"/>
  <c r="F23" i="7"/>
  <c r="F22" i="7"/>
  <c r="F21" i="7"/>
  <c r="F20" i="7"/>
  <c r="F19" i="7"/>
  <c r="F18" i="7"/>
  <c r="F17" i="7"/>
  <c r="F16" i="7"/>
  <c r="F15" i="7"/>
  <c r="F14" i="7"/>
  <c r="F13" i="7"/>
  <c r="F12" i="7"/>
  <c r="F11" i="7"/>
  <c r="F10" i="7"/>
  <c r="F9" i="7"/>
  <c r="F8" i="7"/>
  <c r="F7" i="7"/>
  <c r="F6" i="7"/>
  <c r="A2" i="7"/>
  <c r="B7" i="1" a="1"/>
  <c r="B7" i="1" s="1"/>
  <c r="A7" i="1" s="1"/>
  <c r="A1" i="6"/>
  <c r="A20" i="11" s="1"/>
  <c r="A3" i="6"/>
  <c r="A2" i="6"/>
  <c r="F7" i="5"/>
  <c r="F6" i="5"/>
  <c r="C14" i="11" s="1"/>
  <c r="E14" i="11" s="1"/>
  <c r="A1" i="5"/>
  <c r="A14" i="11" s="1"/>
  <c r="A3" i="5"/>
  <c r="A2" i="5"/>
  <c r="A2" i="4"/>
  <c r="A3" i="4"/>
  <c r="A1" i="8"/>
  <c r="A1" i="4"/>
  <c r="F1" i="9" l="1"/>
  <c r="C37" i="11" s="1"/>
  <c r="F1" i="10"/>
  <c r="C39" i="11" s="1"/>
  <c r="C20" i="11"/>
  <c r="E20" i="11" s="1"/>
  <c r="C6" i="11"/>
  <c r="C25" i="11"/>
  <c r="E25" i="11" s="1"/>
  <c r="E6" i="11" l="1"/>
  <c r="C43" i="11"/>
  <c r="E43" i="11" s="1"/>
  <c r="F43" i="11" s="1"/>
  <c r="C12" i="12" l="1"/>
  <c r="C6" i="12" s="1"/>
  <c r="D6" i="12" s="1"/>
  <c r="D7" i="12" l="1"/>
  <c r="D12"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<sst xmlns="http://schemas.openxmlformats.org/spreadsheetml/2006/main" count="224" uniqueCount="158">
  <si>
    <t>2.1. Mediu - mobilitate și transport alternativ</t>
  </si>
  <si>
    <t>2.2. Mediu - management deșeuri</t>
  </si>
  <si>
    <t>2.3. Mediu - Spații verzi și reconversie urbană</t>
  </si>
  <si>
    <t>2.4. Mediu - Calitatea aerului și Energie regenerabilă</t>
  </si>
  <si>
    <t>3.1. Social - Violența în familie</t>
  </si>
  <si>
    <t>3.2. Social - Vârstnici aflați sau nu în situații de risc</t>
  </si>
  <si>
    <t>3.3. Social - Persoane cu dizabilități și Sănătate mintală</t>
  </si>
  <si>
    <t>3.4. Social - Tineri dezinstituționalizați sau în situație de risc</t>
  </si>
  <si>
    <t>4.1 Sportul de masă - proiecte destinate copiilor</t>
  </si>
  <si>
    <t>4.2. Sportul de masă - proiecte mixte sau pentru adulți</t>
  </si>
  <si>
    <t>Granturi mici</t>
  </si>
  <si>
    <t>Granturi mari</t>
  </si>
  <si>
    <t>Cod solicitant/
Cod parteneri</t>
  </si>
  <si>
    <t>Numele solicitantului/
partenerilor</t>
  </si>
  <si>
    <t>CUI/CIF</t>
  </si>
  <si>
    <t>Capitol de buget</t>
  </si>
  <si>
    <r>
      <t xml:space="preserve">Linia de buget
</t>
    </r>
    <r>
      <rPr>
        <i/>
        <sz val="10"/>
        <color indexed="8"/>
        <rFont val="Calibri"/>
        <family val="2"/>
      </rPr>
      <t>&lt;selectati din lista&gt;</t>
    </r>
  </si>
  <si>
    <r>
      <t xml:space="preserve">Unitate de masura
</t>
    </r>
    <r>
      <rPr>
        <i/>
        <sz val="10"/>
        <color indexed="8"/>
        <rFont val="Calibri"/>
        <family val="2"/>
      </rPr>
      <t>&lt;selectati din lista&gt;</t>
    </r>
  </si>
  <si>
    <r>
      <t xml:space="preserve">Numar de unitati
</t>
    </r>
    <r>
      <rPr>
        <i/>
        <sz val="10"/>
        <color indexed="8"/>
        <rFont val="Calibri"/>
        <family val="2"/>
      </rPr>
      <t>&lt;completati&gt;</t>
    </r>
  </si>
  <si>
    <r>
      <t xml:space="preserve">Cost unitar
</t>
    </r>
    <r>
      <rPr>
        <i/>
        <sz val="10"/>
        <color indexed="8"/>
        <rFont val="Calibri"/>
        <family val="2"/>
      </rPr>
      <t>&lt;completati&gt;</t>
    </r>
  </si>
  <si>
    <r>
      <t xml:space="preserve">Cost pe proiect
</t>
    </r>
    <r>
      <rPr>
        <i/>
        <sz val="10"/>
        <color indexed="8"/>
        <rFont val="Calibri"/>
        <family val="2"/>
      </rPr>
      <t>&lt;se calculeaza automat&gt;</t>
    </r>
  </si>
  <si>
    <t>1.1. Manager proiect</t>
  </si>
  <si>
    <t>1.2. Responsabil financiar</t>
  </si>
  <si>
    <r>
      <t xml:space="preserve">Cost unitar, inclusiv taxe
</t>
    </r>
    <r>
      <rPr>
        <i/>
        <sz val="10"/>
        <color indexed="8"/>
        <rFont val="Calibri"/>
        <family val="2"/>
      </rPr>
      <t>&lt;completati&gt;</t>
    </r>
  </si>
  <si>
    <t>Completați așa cum apare în cererea de finanțare Anexa A</t>
  </si>
  <si>
    <r>
      <rPr>
        <b/>
        <sz val="10"/>
        <color indexed="8"/>
        <rFont val="Calibri"/>
        <family val="2"/>
        <charset val="238"/>
      </rPr>
      <t>Numele proiectului:</t>
    </r>
    <r>
      <rPr>
        <sz val="10"/>
        <color indexed="8"/>
        <rFont val="Calibri"/>
        <family val="2"/>
        <charset val="238"/>
      </rPr>
      <t xml:space="preserve">
</t>
    </r>
  </si>
  <si>
    <r>
      <rPr>
        <b/>
        <sz val="10"/>
        <color indexed="8"/>
        <rFont val="Calibri"/>
        <family val="2"/>
        <charset val="238"/>
      </rPr>
      <t>Numele solicitantului:</t>
    </r>
    <r>
      <rPr>
        <sz val="10"/>
        <color indexed="8"/>
        <rFont val="Calibri"/>
        <family val="2"/>
        <charset val="238"/>
      </rPr>
      <t xml:space="preserve">
</t>
    </r>
  </si>
  <si>
    <t>Capitolul 2 Transport</t>
  </si>
  <si>
    <t>2.1. Combustibil</t>
  </si>
  <si>
    <t>2.2. Transport public</t>
  </si>
  <si>
    <t>2.3. Alte cheltuieli transport</t>
  </si>
  <si>
    <t>2.4. Transport materiale și echipamente</t>
  </si>
  <si>
    <t>buc</t>
  </si>
  <si>
    <t>contract</t>
  </si>
  <si>
    <t>2.5. Servicii transport persoane</t>
  </si>
  <si>
    <t>deplasare</t>
  </si>
  <si>
    <t>Cap. 3 Cazare și masă</t>
  </si>
  <si>
    <t>Persoana</t>
  </si>
  <si>
    <t>Noapte</t>
  </si>
  <si>
    <t>zi</t>
  </si>
  <si>
    <t>persoană</t>
  </si>
  <si>
    <t>Cap.4 Echipamente și licențe</t>
  </si>
  <si>
    <t>ora</t>
  </si>
  <si>
    <t>contract psiholog, va gestiona evaluarea a 25 e copii, timp de 3 luni</t>
  </si>
  <si>
    <t>Informatii utile - de completat</t>
  </si>
  <si>
    <t>persoane</t>
  </si>
  <si>
    <t>7.1. Chirii</t>
  </si>
  <si>
    <t>7.3 Alte costuri directe</t>
  </si>
  <si>
    <t>lună</t>
  </si>
  <si>
    <t>altă u.m.</t>
  </si>
  <si>
    <t>Anexa 2: Bugetul proiectului</t>
  </si>
  <si>
    <t>Numele proiectului:</t>
  </si>
  <si>
    <t>Numele solicitantului:</t>
  </si>
  <si>
    <t>Capitole de buget
Subcapitole de buget</t>
  </si>
  <si>
    <t>Cap.1 Echipa de proiect</t>
  </si>
  <si>
    <t>3.1. Cazare</t>
  </si>
  <si>
    <t>3.2. Masă</t>
  </si>
  <si>
    <t>3.3. Tratații</t>
  </si>
  <si>
    <t>3.4. Alimentație de efort</t>
  </si>
  <si>
    <t>Cap. 4 Echipamente și licențe</t>
  </si>
  <si>
    <t>Cap. 5 Servicii Subcontractate</t>
  </si>
  <si>
    <t>Cap. 7 Alte cheltuieli directe</t>
  </si>
  <si>
    <t>7.2. Consumabile necesare proiectului</t>
  </si>
  <si>
    <r>
      <t xml:space="preserve">Tipul grantului solicitat:
</t>
    </r>
    <r>
      <rPr>
        <i/>
        <sz val="10"/>
        <color rgb="FFFF0000"/>
        <rFont val="Calibri"/>
        <family val="2"/>
      </rPr>
      <t>&lt;selectati din lista&gt;</t>
    </r>
  </si>
  <si>
    <r>
      <t xml:space="preserve">Durata proiectului:
</t>
    </r>
    <r>
      <rPr>
        <i/>
        <sz val="10"/>
        <color rgb="FFFF0000"/>
        <rFont val="Calibri"/>
        <family val="2"/>
      </rPr>
      <t>&lt;numar de luni&gt;</t>
    </r>
  </si>
  <si>
    <t>Anexa 2: Bugetul proiectului - sursele de finantare</t>
  </si>
  <si>
    <t>Sursele de finantare</t>
  </si>
  <si>
    <t>1. Finantare nerambursabila solicitata</t>
  </si>
  <si>
    <t xml:space="preserve">2. Cofinantare Solicitant si Partner/i </t>
  </si>
  <si>
    <r>
      <t xml:space="preserve">Sume                                                             </t>
    </r>
    <r>
      <rPr>
        <b/>
        <sz val="10"/>
        <color rgb="FFFF0000"/>
        <rFont val="Calibri"/>
        <family val="2"/>
        <scheme val="minor"/>
      </rPr>
      <t xml:space="preserve"> &lt;vă rugăm completați capitolul Cofinanțare Solicitant și Cofinanțare Partener/i&gt;</t>
    </r>
  </si>
  <si>
    <t>2.1. Cofinanțare Solicitant</t>
  </si>
  <si>
    <t>2.2. Cofinanțare Partener 1</t>
  </si>
  <si>
    <t>2.3. Cofinanțare Partener 2</t>
  </si>
  <si>
    <t>2.4. Cofinanțare Partener 3</t>
  </si>
  <si>
    <r>
      <t xml:space="preserve">% din total costuri eligibile
&amp;
</t>
    </r>
    <r>
      <rPr>
        <b/>
        <i/>
        <sz val="10"/>
        <color indexed="30"/>
        <rFont val="Calibri"/>
        <family val="2"/>
      </rPr>
      <t>% din total cofinantare</t>
    </r>
    <r>
      <rPr>
        <b/>
        <sz val="10"/>
        <color theme="1"/>
        <rFont val="Calibri"/>
        <family val="2"/>
        <scheme val="minor"/>
      </rPr>
      <t xml:space="preserve">     </t>
    </r>
    <r>
      <rPr>
        <b/>
        <sz val="10"/>
        <color rgb="FFFF0000"/>
        <rFont val="Calibri"/>
        <family val="2"/>
        <scheme val="minor"/>
      </rPr>
      <t>(minim 10% cofinanțare)</t>
    </r>
  </si>
  <si>
    <t>noapte</t>
  </si>
  <si>
    <t>TOTAL COSTURI</t>
  </si>
  <si>
    <t>Completați aici</t>
  </si>
  <si>
    <t>oră</t>
  </si>
  <si>
    <t xml:space="preserve">1. Copii și Tineri </t>
  </si>
  <si>
    <t>2. Mediu</t>
  </si>
  <si>
    <t>3. Social</t>
  </si>
  <si>
    <t>4. Sportul de masă</t>
  </si>
  <si>
    <t>1.3. Audit</t>
  </si>
  <si>
    <t>1.4 Experți</t>
  </si>
  <si>
    <t>Cap. 1 Resurse Umane</t>
  </si>
  <si>
    <t>Cap.6  Premii</t>
  </si>
  <si>
    <r>
      <t xml:space="preserve">Linia de buget
</t>
    </r>
    <r>
      <rPr>
        <b/>
        <i/>
        <sz val="10"/>
        <color rgb="FFFF0000"/>
        <rFont val="Calibri"/>
        <family val="2"/>
      </rPr>
      <t>&lt;selectati din lista&gt;</t>
    </r>
  </si>
  <si>
    <r>
      <t xml:space="preserve">Unitate de masura
</t>
    </r>
    <r>
      <rPr>
        <b/>
        <i/>
        <sz val="10"/>
        <color rgb="FFFF0000"/>
        <rFont val="Calibri"/>
        <family val="2"/>
      </rPr>
      <t>&lt;selectati din lista&gt;</t>
    </r>
  </si>
  <si>
    <r>
      <t xml:space="preserve">Numar de unitati
</t>
    </r>
    <r>
      <rPr>
        <b/>
        <i/>
        <sz val="10"/>
        <color rgb="FFFF0000"/>
        <rFont val="Calibri"/>
        <family val="2"/>
      </rPr>
      <t>&lt;completati&gt;</t>
    </r>
  </si>
  <si>
    <r>
      <t xml:space="preserve">Cost unitar
</t>
    </r>
    <r>
      <rPr>
        <b/>
        <i/>
        <sz val="10"/>
        <color rgb="FFFF0000"/>
        <rFont val="Calibri"/>
        <family val="2"/>
      </rPr>
      <t>&lt;completati&gt;</t>
    </r>
  </si>
  <si>
    <r>
      <t xml:space="preserve">Cost pe proiect
</t>
    </r>
    <r>
      <rPr>
        <b/>
        <i/>
        <sz val="10"/>
        <color rgb="FFFF0000"/>
        <rFont val="Calibri"/>
        <family val="2"/>
      </rPr>
      <t>&lt;se calculeaza automat&gt;</t>
    </r>
  </si>
  <si>
    <t xml:space="preserve">5.1. Servicii de Tipărire </t>
  </si>
  <si>
    <t>5.2. Servicii Organizare Evenimente/Competiții</t>
  </si>
  <si>
    <t>5.3. Servicii de Promovare</t>
  </si>
  <si>
    <t>5.4. Servicii medicale</t>
  </si>
  <si>
    <t>5.5. Servicii de închiriere</t>
  </si>
  <si>
    <t>5.6. Alte servicii subcontractate</t>
  </si>
  <si>
    <t>6.1. Premii în produse/voucher</t>
  </si>
  <si>
    <t>Cap. 6 Premii</t>
  </si>
  <si>
    <r>
      <rPr>
        <b/>
        <sz val="10"/>
        <color indexed="8"/>
        <rFont val="Calibri"/>
        <family val="2"/>
        <charset val="238"/>
      </rPr>
      <t>Domeniul</t>
    </r>
    <r>
      <rPr>
        <sz val="10"/>
        <color indexed="8"/>
        <rFont val="Calibri"/>
        <family val="2"/>
        <charset val="238"/>
      </rPr>
      <t xml:space="preserve">
</t>
    </r>
    <r>
      <rPr>
        <i/>
        <sz val="10"/>
        <color rgb="FFFF0000"/>
        <rFont val="Calibri"/>
        <family val="2"/>
      </rPr>
      <t>&lt;selectati din lista&gt;</t>
    </r>
  </si>
  <si>
    <r>
      <t xml:space="preserve">Cheltuieli privind transportul – sunt eligible cheltuieli cu combustibil, transport în comun, transport echipamente, servicii de transport persoane, transport cu avionul și servicii conexe acestui tip de transport.                                                                                                                                                                                                   </t>
    </r>
    <r>
      <rPr>
        <b/>
        <sz val="11"/>
        <color theme="1"/>
        <rFont val="Calibri"/>
        <family val="2"/>
        <scheme val="minor"/>
      </rPr>
      <t>Vă</t>
    </r>
    <r>
      <rPr>
        <sz val="11"/>
        <color theme="1"/>
        <rFont val="Calibri"/>
        <family val="2"/>
        <scheme val="minor"/>
      </rPr>
      <t xml:space="preserve"> </t>
    </r>
    <r>
      <rPr>
        <b/>
        <sz val="11"/>
        <color theme="1"/>
        <rFont val="Calibri"/>
        <family val="2"/>
        <scheme val="minor"/>
      </rPr>
      <t>rugăm să aveți în vedere urmatoarele aspecte atunci când bugetați costuri la acest capitol:</t>
    </r>
    <r>
      <rPr>
        <sz val="11"/>
        <color theme="1"/>
        <rFont val="Calibri"/>
        <family val="2"/>
        <scheme val="minor"/>
      </rPr>
      <t xml:space="preserve">
1. includeți doar costuri pentru persoanele implicate în proiect si bugetate la Cap. 1 Resurse Umane, pentru beneficiarii proiectului și pentru implementarea activităților proiectului; cheltuielile privind asigurarea transportului pentru activitatea curentă a organizației nu sunt eligibile.
2. nu se acceptă ca și cheltuială eligibilă din finanțare nerambursabilă cheltuieli privind diurna / indemnizatia de deplasare ce se acorda conform prevederilor legale; </t>
    </r>
    <r>
      <rPr>
        <i/>
        <sz val="11"/>
        <color theme="1"/>
        <rFont val="Calibri"/>
        <family val="2"/>
        <scheme val="minor"/>
      </rPr>
      <t>aceasta poate fi însă cheltuială eligibilă pentru contribuția proprie.</t>
    </r>
    <r>
      <rPr>
        <sz val="11"/>
        <color theme="1"/>
        <rFont val="Calibri"/>
        <family val="2"/>
        <scheme val="minor"/>
      </rPr>
      <t xml:space="preserve">
3. costurile pentru deplasarile voluntarilor se vor deconta conform prevederilor legale, în baza listei de participanți, semnată de către voluntari și de către managerul de proiect;</t>
    </r>
    <r>
      <rPr>
        <sz val="11"/>
        <color rgb="FFFF0000"/>
        <rFont val="Calibri"/>
        <family val="2"/>
        <scheme val="minor"/>
      </rPr>
      <t xml:space="preserve">
</t>
    </r>
    <r>
      <rPr>
        <sz val="11"/>
        <rFont val="Calibri"/>
        <family val="2"/>
        <scheme val="minor"/>
      </rPr>
      <t>4. condițiile de eligibilitate a cheltuielior descrise în Ghidul Unic al Solicitantului și în Ghidul de Raportare financiară (Anexa 10)</t>
    </r>
    <r>
      <rPr>
        <sz val="11"/>
        <color theme="1"/>
        <rFont val="Calibri"/>
        <family val="2"/>
        <scheme val="minor"/>
      </rPr>
      <t xml:space="preserve">
Exemple de tipuri de costuri generate de deplasarile ce pot fi bugetate la acest capitol de buget:
</t>
    </r>
    <r>
      <rPr>
        <sz val="11"/>
        <rFont val="Calibri"/>
        <family val="2"/>
        <charset val="238"/>
      </rPr>
      <t>1. transport persoane cu autoturism ( combustibil în limita a 7.5 litri/100 km)</t>
    </r>
    <r>
      <rPr>
        <sz val="11"/>
        <color theme="1"/>
        <rFont val="Calibri"/>
        <family val="2"/>
        <scheme val="minor"/>
      </rPr>
      <t xml:space="preserve">
2. transport materiale;
3. transport public;
4</t>
    </r>
    <r>
      <rPr>
        <sz val="11"/>
        <color rgb="FFFF0000"/>
        <rFont val="Calibri"/>
        <family val="2"/>
        <scheme val="minor"/>
      </rPr>
      <t xml:space="preserve">. </t>
    </r>
    <r>
      <rPr>
        <sz val="11"/>
        <rFont val="Calibri"/>
        <family val="2"/>
        <scheme val="minor"/>
      </rPr>
      <t>taxe de aeroport;</t>
    </r>
    <r>
      <rPr>
        <sz val="11"/>
        <color theme="1"/>
        <rFont val="Calibri"/>
        <family val="2"/>
        <scheme val="minor"/>
      </rPr>
      <t xml:space="preserve">
5.</t>
    </r>
    <r>
      <rPr>
        <sz val="11"/>
        <color rgb="FFFF0000"/>
        <rFont val="Calibri"/>
        <family val="2"/>
        <scheme val="minor"/>
      </rPr>
      <t xml:space="preserve"> </t>
    </r>
    <r>
      <rPr>
        <sz val="11"/>
        <rFont val="Calibri"/>
        <family val="2"/>
        <scheme val="minor"/>
      </rPr>
      <t>asigurari de calatorie;</t>
    </r>
    <r>
      <rPr>
        <sz val="11"/>
        <color theme="1"/>
        <rFont val="Calibri"/>
        <family val="2"/>
        <scheme val="minor"/>
      </rPr>
      <t xml:space="preserve">
Acest capitol include și costurile generate de transportul bunurilor/materialelor.                                                                                                                                </t>
    </r>
    <r>
      <rPr>
        <b/>
        <sz val="11"/>
        <color theme="1"/>
        <rFont val="Calibri"/>
        <family val="2"/>
        <scheme val="minor"/>
      </rPr>
      <t>Explicați si Prezentați în coloana ”</t>
    </r>
    <r>
      <rPr>
        <b/>
        <i/>
        <sz val="11"/>
        <color theme="1"/>
        <rFont val="Calibri"/>
        <family val="2"/>
        <scheme val="minor"/>
      </rPr>
      <t>Descrierea cheltuielii</t>
    </r>
    <r>
      <rPr>
        <b/>
        <sz val="11"/>
        <color theme="1"/>
        <rFont val="Calibri"/>
        <family val="2"/>
        <scheme val="minor"/>
      </rPr>
      <t>” legătura cu activitățile proiectului și indicatorii asumați.</t>
    </r>
  </si>
  <si>
    <t>1. Copii și tineri</t>
  </si>
  <si>
    <t>2. Mediu și Dezvoltare Durabilă</t>
  </si>
  <si>
    <t>4. Educație</t>
  </si>
  <si>
    <t>5. Comunitate</t>
  </si>
  <si>
    <t>1.5. Echipa de proiect</t>
  </si>
  <si>
    <r>
      <t xml:space="preserve">Activitatea și responsabilități în cadrul proiectului in concordanta cu descrierea din cererea de finantare, precizați numele managerului de proiect sau, în cazul altor membri ai echipe de proiect, tip de funcție și responsabilități în organizarea sau implementarea activităților și a proiectului. În cazul experților cu care se vor încheia contracte, se va preciza numărul de ore, chiar dacă se va selecta unitatea de măsură ”contract”
</t>
    </r>
    <r>
      <rPr>
        <i/>
        <sz val="10"/>
        <color rgb="FFFF0000"/>
        <rFont val="Calibri"/>
        <family val="2"/>
      </rPr>
      <t>&lt;completati&gt;</t>
    </r>
  </si>
  <si>
    <t>Descrierea cheltuielii                                                           Demonstrați justificarea necesității alegerii tipului de transport, a numărului de beneficiari, a activităților corespondente care determină necesitatea cheltuielii, etc, astfel încât necesitatea introducerii subcapitolului de buget să fie ușor de înțeles                                                                                 &lt; completați &gt;</t>
  </si>
  <si>
    <t>Descrierea cheltuielii                                                            Demonstrați justificarea necesității alegerii acestor tipuri de servicii, a numărului de beneficiari, a activităților corespondente care determină necesitatea cheltuielii, etc, astfel încât prevederile fiecărui subcapitolului de buget să fie ușor de înțeles                                                                                    &lt; completați &gt;</t>
  </si>
  <si>
    <r>
      <t xml:space="preserve">Numar de unitati UM1
</t>
    </r>
    <r>
      <rPr>
        <i/>
        <sz val="10"/>
        <color rgb="FFFF0000"/>
        <rFont val="Calibri"/>
        <family val="2"/>
      </rPr>
      <t>&lt;completati&gt;</t>
    </r>
  </si>
  <si>
    <r>
      <t xml:space="preserve">Unitate de masura 1
</t>
    </r>
    <r>
      <rPr>
        <i/>
        <sz val="10"/>
        <color rgb="FFFF0000"/>
        <rFont val="Calibri"/>
        <family val="2"/>
      </rPr>
      <t>&lt;selectati din lista&gt;</t>
    </r>
  </si>
  <si>
    <r>
      <t xml:space="preserve">Linia de buget
</t>
    </r>
    <r>
      <rPr>
        <i/>
        <sz val="10"/>
        <color rgb="FFFF0000"/>
        <rFont val="Calibri"/>
        <family val="2"/>
      </rPr>
      <t>&lt;selectati din lista&gt;</t>
    </r>
  </si>
  <si>
    <r>
      <t xml:space="preserve">Unitate de masura 2
</t>
    </r>
    <r>
      <rPr>
        <i/>
        <sz val="10"/>
        <color rgb="FFFF0000"/>
        <rFont val="Calibri"/>
        <family val="2"/>
      </rPr>
      <t>&lt;selectati din lista&gt;</t>
    </r>
  </si>
  <si>
    <r>
      <t xml:space="preserve">Număr de unități UM2
</t>
    </r>
    <r>
      <rPr>
        <i/>
        <sz val="10"/>
        <color rgb="FFFF0000"/>
        <rFont val="Calibri"/>
        <family val="2"/>
      </rPr>
      <t>&lt;completati, aferent Unitate de măsură &lt;1&gt;</t>
    </r>
  </si>
  <si>
    <r>
      <t xml:space="preserve">Cost unitar total pe persoană
</t>
    </r>
    <r>
      <rPr>
        <i/>
        <sz val="10"/>
        <color rgb="FFFF0000"/>
        <rFont val="Calibri"/>
        <family val="2"/>
      </rPr>
      <t>&lt;completati&gt;</t>
    </r>
  </si>
  <si>
    <r>
      <t xml:space="preserve">Cost pe proiect
</t>
    </r>
    <r>
      <rPr>
        <i/>
        <sz val="10"/>
        <color rgb="FFFF0000"/>
        <rFont val="Calibri"/>
        <family val="2"/>
      </rPr>
      <t>&lt;se calculeaza automat&gt;</t>
    </r>
  </si>
  <si>
    <t>Descrierea cheltuielii                                                                                                       &lt; completați &gt;                                                                                                          Explicați legătura cu activitățile proiectului și indicatorii asumați. Acolo unde este cazul menționați ce poziții din echipa de proiect sau beneficiari vor utiliza aceste echipamente sau licențe</t>
  </si>
  <si>
    <t>Descrierea cheltuielii                                                                                                     &lt; completați &gt;                                                                                                     Explicați legătura cu activitățile proiectului și indicatorii asumați. Acolo unde este cazul menționați ce poziții din echipa de proiect sau beneficiari vor utiliza aceste servicii</t>
  </si>
  <si>
    <r>
      <t xml:space="preserve">Unitate de masura
</t>
    </r>
    <r>
      <rPr>
        <i/>
        <sz val="10"/>
        <color rgb="FFFF0000"/>
        <rFont val="Calibri"/>
        <family val="2"/>
      </rPr>
      <t>&lt;selectati din lista&gt;</t>
    </r>
  </si>
  <si>
    <r>
      <t xml:space="preserve">Numar de unitati
</t>
    </r>
    <r>
      <rPr>
        <i/>
        <sz val="10"/>
        <color rgb="FFFF0000"/>
        <rFont val="Calibri"/>
        <family val="2"/>
      </rPr>
      <t>&lt;completați&gt;</t>
    </r>
  </si>
  <si>
    <r>
      <t xml:space="preserve">Cost unitar
</t>
    </r>
    <r>
      <rPr>
        <i/>
        <sz val="10"/>
        <color rgb="FFFF0000"/>
        <rFont val="Calibri"/>
        <family val="2"/>
      </rPr>
      <t>&lt;completați&gt;</t>
    </r>
  </si>
  <si>
    <r>
      <t xml:space="preserve">Cost pe proiect
</t>
    </r>
    <r>
      <rPr>
        <i/>
        <sz val="10"/>
        <color rgb="FFFF0000"/>
        <rFont val="Calibri"/>
        <family val="2"/>
      </rPr>
      <t>&lt;se calculează automat&gt;</t>
    </r>
  </si>
  <si>
    <t>Descrierea cheltuielii                                                                                                               &lt; completați &gt;                                                                                                              Explicați necesitatea și/sau legătura cu activitățile proiectului și indicatorii asumați. Acolo unde este cazul menționați ce poziții din echipa de proiect sau beneficiari vor utiliza aceste servicii</t>
  </si>
  <si>
    <t>persoana</t>
  </si>
  <si>
    <r>
      <t xml:space="preserve">Numar de unitati
</t>
    </r>
    <r>
      <rPr>
        <i/>
        <sz val="10"/>
        <color rgb="FFFF0000"/>
        <rFont val="Calibri"/>
        <family val="2"/>
      </rPr>
      <t>&lt;completati&gt;</t>
    </r>
  </si>
  <si>
    <r>
      <t xml:space="preserve">Cost unitar
</t>
    </r>
    <r>
      <rPr>
        <i/>
        <sz val="10"/>
        <color rgb="FFFF0000"/>
        <rFont val="Calibri"/>
        <family val="2"/>
      </rPr>
      <t>&lt;completati&gt;</t>
    </r>
  </si>
  <si>
    <t>Descrierea cheltuielii                                                                                           &lt; completați &gt;                                                                                    Explicați necesitatea și/sau legătura cu activitățile proiectului și indicatorii asumați. Acolo unde este cazul menționați ce poziții din echipa de proiect sau beneficiari vor utiliza aceste servicii</t>
  </si>
  <si>
    <t>7.2. Consumabile, birotică</t>
  </si>
  <si>
    <r>
      <t xml:space="preserve">Cost total proiect
</t>
    </r>
    <r>
      <rPr>
        <i/>
        <sz val="10"/>
        <color rgb="FFFF0000"/>
        <rFont val="Calibri"/>
        <family val="2"/>
        <charset val="238"/>
      </rPr>
      <t>&lt;se calculează automat total capitol bugetar; Solicitantul calculează suma totală pe subcapitole bugetare și le include în acest tabel&gt;</t>
    </r>
  </si>
  <si>
    <t>TOTAL COSTURI PROIECT/Finanțare Nerambursabilă/Cofinanțare</t>
  </si>
  <si>
    <r>
      <t xml:space="preserve">Cost total contribuție proprie                                      </t>
    </r>
    <r>
      <rPr>
        <sz val="10"/>
        <color rgb="FFFF0000"/>
        <rFont val="Calibri"/>
        <family val="2"/>
        <scheme val="minor"/>
      </rPr>
      <t>&lt;se completează automat&gt;</t>
    </r>
  </si>
  <si>
    <t>1.6. Costuri arbitraj</t>
  </si>
  <si>
    <t>1.7. Contract drepturi de autor și conexe</t>
  </si>
  <si>
    <t>5.2. Servicii Organizare Evenimente / Competiții</t>
  </si>
  <si>
    <r>
      <t xml:space="preserve">Procent cofinanțare din total valoare finanțare nerambursabilă  </t>
    </r>
    <r>
      <rPr>
        <b/>
        <i/>
        <sz val="10"/>
        <color rgb="FFFF0000"/>
        <rFont val="Calibri"/>
        <family val="2"/>
        <scheme val="minor"/>
      </rPr>
      <t>&lt;se calculeaza automat&gt;</t>
    </r>
  </si>
  <si>
    <r>
      <t xml:space="preserve">Prin subcontractare se înțelege delegarea unor sarcini productive, obiective, secțiuni de activitati neesențiale către furnizori, care oferă un raport preț-calitate mai bun sau dețin expertiza (produc mai bine) în domenii specializate.
</t>
    </r>
    <r>
      <rPr>
        <b/>
        <sz val="11"/>
        <color theme="1"/>
        <rFont val="Calibri"/>
        <family val="2"/>
        <scheme val="minor"/>
      </rPr>
      <t>Subcontractarea nu include relațiile de parteneriat.</t>
    </r>
    <r>
      <rPr>
        <sz val="11"/>
        <color theme="1"/>
        <rFont val="Calibri"/>
        <family val="2"/>
        <scheme val="minor"/>
      </rPr>
      <t xml:space="preserve"> </t>
    </r>
    <r>
      <rPr>
        <b/>
        <i/>
        <sz val="11"/>
        <color theme="1"/>
        <rFont val="Calibri"/>
        <family val="2"/>
        <scheme val="minor"/>
      </rPr>
      <t xml:space="preserve">Între Solicitant și parteneri nu pot exista relații de subcontractare. </t>
    </r>
    <r>
      <rPr>
        <sz val="11"/>
        <color theme="1"/>
        <rFont val="Calibri"/>
        <family val="2"/>
        <scheme val="minor"/>
      </rPr>
      <t xml:space="preserve">
Furnizarea de bunuri și echipamente nu este considerată subcontractare. Furnizarea de bunuri și echipamente trebuie bugetată la Capitolul 4.
Acest capitol include costuri aferente:
- publicațiilor rezultate din activitatățile proiectului, atunci când acestea sunt subcontractate;
- costuri aferente evenimentelor proiectului, atunci când acestea sunt subcontractate. În situația în care costul cu transportul participanților este subcontractat se bugetează la Linia 2 de buget, Linia Transport;
- costuri aferente acțiunilor de vizibilitate, atunci când acestea sunt subcontractate;
- studii sau cercetări;
- servicii de  închiriere;                                                                                                                                                                                                                                                                      -  servicii medicale ( conform activităților proiectului și în strânsă legătura cu nevoia identificată pentru grupul țintă);                                                                               - servicii de promovare                                                                                                                                                                                                                                                                          - alte servicii subcontractate
</t>
    </r>
    <r>
      <rPr>
        <b/>
        <sz val="11"/>
        <color theme="1"/>
        <rFont val="Calibri"/>
        <family val="2"/>
        <scheme val="minor"/>
      </rPr>
      <t>Atunci cand bugetați costuri la acest capitol vă rugăm să aveți în vedere următoarele:</t>
    </r>
    <r>
      <rPr>
        <sz val="11"/>
        <color theme="1"/>
        <rFont val="Calibri"/>
        <family val="2"/>
        <scheme val="minor"/>
      </rPr>
      <t xml:space="preserve">
- achiziția direct de la unitatea hotelieră a serviciilor de cazare, pauze de cafea și / sau săli de conferință reprezintă subcontractare. Achiziția serviciilor de cazare direct de la unitatea hotelieră (inclusiv mic dejun) nu este considerată subcontractare; achiziția de servicii de catering este considerată subcontractare; Limitele de cost se aplică însă și în cazul serviciilor subcontractate pentru masă, cazare, tratații ( limite precizate la Capitolul 3).
- achiziția de servicii de cazare prin agenție de turism este considerată subcontractare;
- achizitia de servicii de organizare eveniment este considerata subcontractare;
- achiziția de servicii de implementare eveniment este considerata subcontractare,                                                                                                                                          - achiziția de servicii din domeniul sănătății  este considerata subcontractare, etc.</t>
    </r>
  </si>
  <si>
    <r>
      <t xml:space="preserve">Sunt eligibile cheltuieli cu chiria ( alta decât cea pentru organizare evenimente) necesară activităților proiectului, cheltuieli privind consumabile și birotică, alte costuri directe care nu sunt precizate anterior. </t>
    </r>
    <r>
      <rPr>
        <b/>
        <sz val="12"/>
        <color rgb="FF000000"/>
        <rFont val="Times New Roman"/>
        <family val="1"/>
      </rPr>
      <t xml:space="preserve">                                                                                                                                 Explicați si legătura cu activitățile proiectului și indicatorii asumați. </t>
    </r>
    <r>
      <rPr>
        <sz val="12"/>
        <color rgb="FF000000"/>
        <rFont val="Times New Roman"/>
        <family val="1"/>
      </rPr>
      <t xml:space="preserve">                                                                                                                 </t>
    </r>
    <r>
      <rPr>
        <sz val="12"/>
        <color rgb="FFFF0000"/>
        <rFont val="Times New Roman"/>
        <family val="1"/>
      </rPr>
      <t>Pragul acestui capitol bugetar este de</t>
    </r>
    <r>
      <rPr>
        <b/>
        <sz val="12"/>
        <color rgb="FFFF0000"/>
        <rFont val="Times New Roman"/>
        <family val="1"/>
      </rPr>
      <t xml:space="preserve"> maxim 5% </t>
    </r>
    <r>
      <rPr>
        <sz val="12"/>
        <color rgb="FFFF0000"/>
        <rFont val="Times New Roman"/>
        <family val="1"/>
      </rPr>
      <t xml:space="preserve">din suma solicitată ca finanțare nerambursabilă. </t>
    </r>
  </si>
  <si>
    <t>Coordonator proiect:</t>
  </si>
  <si>
    <t>Reprezentant organizație:</t>
  </si>
  <si>
    <t>Data întocmirii</t>
  </si>
  <si>
    <t>Semnătură:</t>
  </si>
  <si>
    <t>Printați formularul - paginile Informații generale, capitolele 1-7 și Bugetul proiectului. Semnați și datați.</t>
  </si>
  <si>
    <t>Formularul se trimite scanat și în format xls (online, la rubricile dedicate), fizic ( pe hârtie și pe suport usb - xls.)</t>
  </si>
  <si>
    <r>
      <t xml:space="preserve">Cheltuieli privind cazarea și masa – sunt eligible cheltuieli cu privire la masa, tratații, alimentație de efort, servicii de catering, servicii de cazare.                          </t>
    </r>
    <r>
      <rPr>
        <b/>
        <sz val="11"/>
        <color theme="1"/>
        <rFont val="Calibri"/>
        <family val="2"/>
        <scheme val="minor"/>
      </rPr>
      <t>Vă</t>
    </r>
    <r>
      <rPr>
        <sz val="11"/>
        <color theme="1"/>
        <rFont val="Calibri"/>
        <family val="2"/>
        <scheme val="minor"/>
      </rPr>
      <t xml:space="preserve"> </t>
    </r>
    <r>
      <rPr>
        <b/>
        <sz val="11"/>
        <color theme="1"/>
        <rFont val="Calibri"/>
        <family val="2"/>
        <scheme val="minor"/>
      </rPr>
      <t xml:space="preserve">rugăm să aveți în vedere limitele vizând suma maximă ce poate fi asigurată din finanțarea nerambursabilă pentru aceste categorii de cheltuieli:                 1. Cazare - </t>
    </r>
    <r>
      <rPr>
        <sz val="11"/>
        <color theme="1"/>
        <rFont val="Calibri"/>
        <family val="2"/>
        <scheme val="minor"/>
      </rPr>
      <t xml:space="preserve">se acceptă plata din finanțare nerambursabilă doar pentru cazare în unități de cazare având categoria de până la 3* și cu o sumă maximă de persoană/noapte de </t>
    </r>
    <r>
      <rPr>
        <sz val="11"/>
        <rFont val="Calibri"/>
        <family val="2"/>
        <scheme val="minor"/>
      </rPr>
      <t>265 de lei.</t>
    </r>
    <r>
      <rPr>
        <sz val="11"/>
        <color rgb="FFFF0000"/>
        <rFont val="Calibri"/>
        <family val="2"/>
        <scheme val="minor"/>
      </rPr>
      <t xml:space="preserve"> </t>
    </r>
    <r>
      <rPr>
        <sz val="11"/>
        <color theme="1"/>
        <rFont val="Calibri"/>
        <family val="2"/>
        <scheme val="minor"/>
      </rPr>
      <t xml:space="preserve">                                                                                                                                                                                                                                  </t>
    </r>
    <r>
      <rPr>
        <b/>
        <sz val="11"/>
        <color theme="1"/>
        <rFont val="Calibri"/>
        <family val="2"/>
        <scheme val="minor"/>
      </rPr>
      <t xml:space="preserve">2. Masă - </t>
    </r>
    <r>
      <rPr>
        <sz val="11"/>
        <color theme="1"/>
        <rFont val="Calibri"/>
        <family val="2"/>
        <scheme val="minor"/>
      </rPr>
      <t xml:space="preserve">se acceptă spre finanțare cheltuieli legate de servirea mesei în cuantum maxim de 85 de lei/zi/persoană.                                                                             </t>
    </r>
    <r>
      <rPr>
        <b/>
        <sz val="11"/>
        <color theme="1"/>
        <rFont val="Calibri"/>
        <family val="2"/>
        <scheme val="minor"/>
      </rPr>
      <t xml:space="preserve">3. Tratații - </t>
    </r>
    <r>
      <rPr>
        <sz val="11"/>
        <color theme="1"/>
        <rFont val="Calibri"/>
        <family val="2"/>
        <scheme val="minor"/>
      </rPr>
      <t xml:space="preserve">se acceptă plata din finanțare nerambursabilă în cuantum de 19 lei/zi/persoană. În categoria tratațiilor intră produse care sunt servite în cadrul pauzelor de cafea, pentru punctele de alimentare din cadrul competițiilor sportive, etc.                                                                                                                               </t>
    </r>
    <r>
      <rPr>
        <b/>
        <sz val="11"/>
        <color theme="1"/>
        <rFont val="Calibri"/>
        <family val="2"/>
        <scheme val="minor"/>
      </rPr>
      <t xml:space="preserve">4. Alimentație de efort - </t>
    </r>
    <r>
      <rPr>
        <sz val="11"/>
        <color theme="1"/>
        <rFont val="Calibri"/>
        <family val="2"/>
        <scheme val="minor"/>
      </rPr>
      <t xml:space="preserve">se acceptă spre decontare alimentație de efort în condițiile în care pentru aceeași beneficiari nu este solicitată asigurarea mesei sau a tratațiilor. Alimentația de efort este, în general, utilizată pentru achiziționarea de produse destinate alimentației participanților la competiții sportive.                                                                                                                                                                                                                                                           </t>
    </r>
    <r>
      <rPr>
        <b/>
        <sz val="11"/>
        <color theme="1"/>
        <rFont val="Calibri"/>
        <family val="2"/>
        <scheme val="minor"/>
      </rPr>
      <t xml:space="preserve">Spre exemplu, în cadrul unui eveniment sportiv pentru voluntari se pot solicita fonduri pentru </t>
    </r>
    <r>
      <rPr>
        <b/>
        <i/>
        <sz val="11"/>
        <color theme="1"/>
        <rFont val="Calibri"/>
        <family val="2"/>
        <scheme val="minor"/>
      </rPr>
      <t>Tratații</t>
    </r>
    <r>
      <rPr>
        <b/>
        <sz val="11"/>
        <color theme="1"/>
        <rFont val="Calibri"/>
        <family val="2"/>
        <scheme val="minor"/>
      </rPr>
      <t xml:space="preserve">, iar pentru sportivii participanți se solicită </t>
    </r>
    <r>
      <rPr>
        <b/>
        <i/>
        <sz val="11"/>
        <color theme="1"/>
        <rFont val="Calibri"/>
        <family val="2"/>
        <scheme val="minor"/>
      </rPr>
      <t>Alimentație de Efort.</t>
    </r>
    <r>
      <rPr>
        <b/>
        <sz val="11"/>
        <color theme="1"/>
        <rFont val="Calibri"/>
        <family val="2"/>
        <scheme val="minor"/>
      </rPr>
      <t xml:space="preserve"> În cazul în care se solicită finanțare atât pentru masă, cât și pentru tratații, pentru același beneficiar, costurile trebuie adaptate activităților propuse și descrise corespunzător.                                                                                                                                                                                                                            </t>
    </r>
    <r>
      <rPr>
        <sz val="11"/>
        <color theme="1"/>
        <rFont val="Calibri"/>
        <family val="2"/>
        <scheme val="minor"/>
      </rPr>
      <t xml:space="preserve"> </t>
    </r>
    <r>
      <rPr>
        <b/>
        <sz val="11"/>
        <color theme="1"/>
        <rFont val="Calibri"/>
        <family val="2"/>
        <scheme val="minor"/>
      </rPr>
      <t>5.</t>
    </r>
    <r>
      <rPr>
        <sz val="11"/>
        <color theme="1"/>
        <rFont val="Calibri"/>
        <family val="2"/>
        <scheme val="minor"/>
      </rPr>
      <t xml:space="preserve"> </t>
    </r>
    <r>
      <rPr>
        <b/>
        <sz val="11"/>
        <color theme="1"/>
        <rFont val="Calibri"/>
        <family val="2"/>
        <scheme val="minor"/>
      </rPr>
      <t>Explicati si legatura cu activitatile proiectului si indicatorii asumati.</t>
    </r>
  </si>
  <si>
    <r>
      <t xml:space="preserve">Vă rugăm să aveți în vedere urmatoarele aspecte atunci când bugetați costuri la acest capitol:
</t>
    </r>
    <r>
      <rPr>
        <b/>
        <sz val="11"/>
        <color theme="1"/>
        <rFont val="Calibri"/>
        <family val="2"/>
        <scheme val="minor"/>
      </rPr>
      <t>1.</t>
    </r>
    <r>
      <rPr>
        <sz val="11"/>
        <color theme="1"/>
        <rFont val="Calibri"/>
        <family val="2"/>
        <scheme val="minor"/>
      </rPr>
      <t xml:space="preserve"> La acest capitol se bugetează doar costurile cu chirie echipamente electronice, găzduire site, platformă etc (doar pe perioada de derulare a proiectului), echipamentele specifice, materiale sportive, alte tipuri de articole. Sunt eligibile ca și cheltuieli costurile cu echipamente, licențe, mobilier, doar în cazul în care reprezintă cofinanțare, iar cheltuielile se realizează în perioada de implementare a proiectului</t>
    </r>
    <r>
      <rPr>
        <sz val="11"/>
        <rFont val="Calibri"/>
        <family val="2"/>
        <scheme val="minor"/>
      </rPr>
      <t>. Aceste cheltuieli vor fi încadrate la Linia 4.4. ”</t>
    </r>
    <r>
      <rPr>
        <b/>
        <sz val="11"/>
        <rFont val="Calibri"/>
        <family val="2"/>
        <scheme val="minor"/>
      </rPr>
      <t>Alte tipuri de bunuri”.</t>
    </r>
    <r>
      <rPr>
        <sz val="11"/>
        <rFont val="Calibri"/>
        <family val="2"/>
        <scheme val="minor"/>
      </rPr>
      <t xml:space="preserve"> Nu se vor accepta la finanțare bunuri care sunt obiecte de inventar, conform legislației.</t>
    </r>
    <r>
      <rPr>
        <sz val="11"/>
        <color theme="1"/>
        <rFont val="Calibri"/>
        <family val="2"/>
        <scheme val="minor"/>
      </rPr>
      <t xml:space="preserve">
</t>
    </r>
    <r>
      <rPr>
        <b/>
        <sz val="11"/>
        <color theme="1"/>
        <rFont val="Calibri"/>
        <family val="2"/>
        <scheme val="minor"/>
      </rPr>
      <t>2.</t>
    </r>
    <r>
      <rPr>
        <sz val="11"/>
        <color theme="1"/>
        <rFont val="Calibri"/>
        <family val="2"/>
        <scheme val="minor"/>
      </rPr>
      <t xml:space="preserve"> </t>
    </r>
    <r>
      <rPr>
        <b/>
        <sz val="11"/>
        <color theme="1"/>
        <rFont val="Calibri"/>
        <family val="2"/>
        <scheme val="minor"/>
      </rPr>
      <t>Explicați si legătura cu activitățile proiectului și indicatorii asumați</t>
    </r>
    <r>
      <rPr>
        <sz val="11"/>
        <color theme="1"/>
        <rFont val="Calibri"/>
        <family val="2"/>
        <scheme val="minor"/>
      </rPr>
      <t xml:space="preserve">. Acolo unde este cazul menționați ce poziții din echipa de proiect vor utiliza echipamentele;
Această categorie include costuri privind echipamente și licențe (noi sau second hand) achiziționate special pentru implementarea activităților proiectului, care se pot constitui în cofinanțare. 
Softurile de contabilitate și salarii nu sunt costuri care pot fi bugetate.                                                                                                                                                              </t>
    </r>
    <r>
      <rPr>
        <b/>
        <sz val="11"/>
        <color theme="1"/>
        <rFont val="Calibri"/>
        <family val="2"/>
        <scheme val="minor"/>
      </rPr>
      <t>3. În acest capitol bugetar</t>
    </r>
    <r>
      <rPr>
        <sz val="11"/>
        <color theme="1"/>
        <rFont val="Calibri"/>
        <family val="2"/>
        <scheme val="minor"/>
      </rPr>
      <t xml:space="preserve"> se introduc costurile cu chiria echipamente electronice, echipamente specifice proiectului propus, găzduire site, platforme ( pe perioada de implementare a proiectului), materiale sportive ( necesare pentru competiții sportive), articole de îmbrăcăminte și încălțăminte necesare derulării activităților proiectului, etc. </t>
    </r>
  </si>
  <si>
    <r>
      <rPr>
        <b/>
        <sz val="11"/>
        <color theme="1"/>
        <rFont val="Calibri"/>
        <family val="2"/>
        <scheme val="minor"/>
      </rPr>
      <t xml:space="preserve">Explicați si legătura cu activitățile proiectului și indicatorii asumați. </t>
    </r>
    <r>
      <rPr>
        <sz val="11"/>
        <color theme="1"/>
        <rFont val="Calibri"/>
        <family val="2"/>
        <scheme val="minor"/>
      </rPr>
      <t xml:space="preserve">                                                                                                                                                         Premiile sunt cheltuieli eligibile dacă au forma de produse sau vouchere și o valoare de maxim 600 lei/persoană. Pentru o persoană este eligibilă cheltuiala din finanțare nerambursabilă doar a unui premiu.</t>
    </r>
  </si>
  <si>
    <t>4.1.Chirie Echipamente electronice</t>
  </si>
  <si>
    <t>4.2. Echipamente specifice</t>
  </si>
  <si>
    <t>4.3. Materiale Sportive</t>
  </si>
  <si>
    <t>4.4. Alte tipuri de bunuri</t>
  </si>
  <si>
    <t>4.1. Chirie Echipamente electronice</t>
  </si>
  <si>
    <t>Cap.5. Servicii subcontractate</t>
  </si>
  <si>
    <r>
      <t xml:space="preserve">Cheltuieli cu resursa umană – cheltuieli care vizează plata managerului de proiect, a responsabilului financiar, contractele de drepturi de autor și conexe, contracte prestări servicii pentru experți sau consultanți. Unitatea de măsura utilizată în bugetarea și raportarea resursei umane implicată în Managementul de proiect este ”ora”, iar numărul de ore de activitate este determinat în funcție de complexitatea proiectului propus.   Nivelul salariului nu trebuie să depășească nivelul salariului de bază a funcțiilor contractuale asimiliate în cadrul aparatului de specialitate al Primarului Municipiului Brașov, respectiv nu mai mult de 53 lei/oră ( cuantum de bază).                                                                                                                                                                                                                      </t>
    </r>
    <r>
      <rPr>
        <b/>
        <sz val="11"/>
        <color theme="1"/>
        <rFont val="Calibri"/>
        <family val="2"/>
        <scheme val="minor"/>
      </rPr>
      <t>Vă</t>
    </r>
    <r>
      <rPr>
        <b/>
        <sz val="11"/>
        <rFont val="Calibri"/>
        <family val="2"/>
      </rPr>
      <t xml:space="preserve"> rugăm să aveți în vedere</t>
    </r>
    <r>
      <rPr>
        <sz val="11"/>
        <rFont val="Calibri"/>
        <family val="2"/>
        <charset val="238"/>
      </rPr>
      <t xml:space="preserve"> </t>
    </r>
    <r>
      <rPr>
        <b/>
        <sz val="11"/>
        <rFont val="Calibri"/>
        <family val="2"/>
      </rPr>
      <t>urmatoarele aspecte atunci când bugetați costuri la acest capitol:</t>
    </r>
    <r>
      <rPr>
        <sz val="11"/>
        <rFont val="Calibri"/>
        <family val="2"/>
        <charset val="238"/>
      </rPr>
      <t xml:space="preserve">
1. se pot bugeta doar costurile cu resusele umane implicate în proiect în baza unor contracte care din punct de vedere legal se încheie în cazul unei activități dependente;
2. managerul de proiect poate lucra în cadrul proiectului în baza unui contract de muncă, unitatea de referință va fi</t>
    </r>
    <r>
      <rPr>
        <b/>
        <sz val="11"/>
        <rFont val="Calibri"/>
        <family val="2"/>
      </rPr>
      <t xml:space="preserve"> ”ora”.</t>
    </r>
    <r>
      <rPr>
        <sz val="11"/>
        <rFont val="Calibri"/>
        <family val="2"/>
        <charset val="238"/>
      </rPr>
      <t xml:space="preserve">
3. o persoană implicată în proiect care lucrează în baza unui contract de muncă nu poate avea în același timp și la același angajator și contract de voluntariat;
4. o persoană implicată în proiect care lucreaza în baza unui contract de muncă nu poate avea în acelasi timp și la același angajator și contract care din punct de vedere legal se încheie în cazul unei activități independente;
</t>
    </r>
    <r>
      <rPr>
        <sz val="11"/>
        <rFont val="Calibri"/>
        <family val="2"/>
      </rPr>
      <t xml:space="preserve">5. Condițiile de eligibilitate a cheltuielior sunt descrise în Ghidul Unic al Solicitantului și în Ghidul de Raportare Financiară (Anexa 10)
</t>
    </r>
    <r>
      <rPr>
        <sz val="11"/>
        <rFont val="Calibri"/>
        <family val="2"/>
        <charset val="238"/>
      </rPr>
      <t xml:space="preserve">6. Vă rugăm corelați activitatea managerului de proiect, a responsabilului financiar, a altor membri ai echipei de proiect și a altor experți cu activitatea efectivă pe care o vor derula în implementarea proiectului. Comisia de evaluare și selecție poate propune modificarea sumelor solicitate dacă acestea se dovedesc nerealiste în raport cu activitatea ce va fi realizată. </t>
    </r>
    <r>
      <rPr>
        <i/>
        <sz val="11"/>
        <rFont val="Calibri"/>
        <family val="2"/>
      </rPr>
      <t>La subcapitolul bugetar ”Echipa de proiect” se nominalizează alți membri ai echipei.</t>
    </r>
    <r>
      <rPr>
        <sz val="11"/>
        <rFont val="Calibri"/>
        <family val="2"/>
        <charset val="238"/>
      </rPr>
      <t xml:space="preserve">
În implementare o cheltuială făcută în baza bugetului aprobat nu este cost eligibil dacă nu îndeplinește criteriile de eligibilitate. În perioada de contractare Autoritatea Contractantă pornește de la premisa că solicitantul de finanțare nerambursabilă a bugetat doar acele costuri care respectă criteriile de eligibilitate. Dacă Autoritatea Contractantă constată în implementare neeligibilitatea anumitor costuri de la acest capitol, Beneficiarul nu poate aduce ca și argument pentru acceptarea costurilor faptul că ele au fost acceptate de Autoritatea contractantă prin bugetul aprobat.
Va rugam corelati resursele umane cu sectiunea aferenta din cererea de finantare.
</t>
    </r>
    <r>
      <rPr>
        <sz val="11"/>
        <rFont val="Calibri"/>
        <family val="2"/>
      </rPr>
      <t>Costurile  cu resursele umane bugetate la acest capitol care nu se regăsesc în secțiunea aferentă din cererea de finanțare vor fi considerate de Autoritatea Contractantă neeligibile.</t>
    </r>
    <r>
      <rPr>
        <sz val="11"/>
        <rFont val="Calibri"/>
        <family val="2"/>
        <scheme val="minor"/>
      </rPr>
      <t xml:space="preserve">      În acest capitol se vor bugeta costurile legate de realizarea Auditului cheltuielilor proiectului. Suma ce poate fi solicitată pentru costurile de audit poate fi de maxim 10% din totalul finanțării nerambursabile solicitate. Costurile de audit pot fi bugetate pentru proiecte pentru care finanțarea nerambursabilă solicitată este mai mare de 100.000 lei.                                         </t>
    </r>
    <r>
      <rPr>
        <b/>
        <sz val="11"/>
        <rFont val="Calibri"/>
        <family val="2"/>
        <scheme val="minor"/>
      </rPr>
      <t>Explicați si legătura cu activitățile proiectului și indicatorii asumați.</t>
    </r>
    <r>
      <rPr>
        <sz val="11"/>
        <rFont val="Calibri"/>
        <family val="2"/>
        <scheme val="minor"/>
      </rPr>
      <t xml:space="preserve">  </t>
    </r>
  </si>
  <si>
    <t>6 (3x4x5)</t>
  </si>
  <si>
    <t>8(5x6x7)</t>
  </si>
  <si>
    <t>6(3x4x5)</t>
  </si>
  <si>
    <r>
      <t xml:space="preserve">Cost total finanțare nerambursabilă                                      </t>
    </r>
    <r>
      <rPr>
        <sz val="10"/>
        <color rgb="FFFF0000"/>
        <rFont val="Calibri"/>
        <family val="2"/>
        <scheme val="minor"/>
      </rPr>
      <t>&lt;Solicitantul completează suma totală a finanțării nerambursabilă solicitată pe subcapitole bugetare și le include în acest tabel. Suma totală pe capitol bugetar se calculează automat!&gt;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</si>
</sst>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1]_-;\-* #,##0.00\ [$€-1]_-;_-* &quot;-&quot;??\ [$€-1]_-;_-@_-"/>
    <numFmt numFmtId="165" formatCode="_([$RON]\ * #,##0.00_);_([$RON]\ * \(#,##0.00\);_([$RON]\ * &quot;-&quot;??_);_(@_)"/>
    <numFmt numFmtId="166" formatCode="[$RON]\ #,##0.00"/>
  </numFmts>
  <fonts count="3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charset val="238"/>
      <scheme val="minor"/>
    </font>
    <font>
      <b/>
      <sz val="10"/>
      <color indexed="8"/>
      <name val="Calibri"/>
      <family val="2"/>
      <charset val="238"/>
    </font>
    <font>
      <sz val="10"/>
      <color indexed="8"/>
      <name val="Calibri"/>
      <family val="2"/>
      <charset val="238"/>
    </font>
    <font>
      <b/>
      <sz val="10"/>
      <color theme="1"/>
      <name val="Calibri"/>
      <family val="2"/>
      <charset val="238"/>
      <scheme val="minor"/>
    </font>
    <font>
      <b/>
      <sz val="11"/>
      <color theme="1"/>
      <name val="Calibri"/>
      <family val="2"/>
      <charset val="238"/>
      <scheme val="minor"/>
    </font>
    <font>
      <sz val="11"/>
      <name val="Calibri"/>
      <family val="2"/>
      <charset val="238"/>
    </font>
    <font>
      <i/>
      <sz val="10"/>
      <color indexed="8"/>
      <name val="Calibri"/>
      <family val="2"/>
    </font>
    <font>
      <sz val="10"/>
      <color theme="1"/>
      <name val="Calibri"/>
      <family val="2"/>
      <scheme val="minor"/>
    </font>
    <font>
      <b/>
      <sz val="10"/>
      <color rgb="FFFF0000"/>
      <name val="Calibri"/>
      <family val="2"/>
      <scheme val="minor"/>
    </font>
    <font>
      <i/>
      <sz val="10"/>
      <color rgb="FFFF0000"/>
      <name val="Calibri"/>
      <family val="2"/>
    </font>
    <font>
      <i/>
      <sz val="10"/>
      <color theme="1"/>
      <name val="Calibri"/>
      <family val="2"/>
      <scheme val="minor"/>
    </font>
    <font>
      <i/>
      <sz val="10"/>
      <color rgb="FFFF0000"/>
      <name val="Calibri"/>
      <family val="2"/>
      <scheme val="minor"/>
    </font>
    <font>
      <sz val="10"/>
      <name val="Calibri"/>
      <family val="2"/>
      <scheme val="minor"/>
    </font>
    <font>
      <b/>
      <i/>
      <sz val="10"/>
      <color theme="1"/>
      <name val="Calibri"/>
      <family val="2"/>
      <scheme val="minor"/>
    </font>
    <font>
      <b/>
      <sz val="10"/>
      <color theme="1"/>
      <name val="Calibri"/>
      <family val="2"/>
      <scheme val="minor"/>
    </font>
    <font>
      <b/>
      <sz val="10"/>
      <color rgb="FFFF0000"/>
      <name val="Calibri"/>
      <family val="2"/>
      <charset val="238"/>
      <scheme val="minor"/>
    </font>
    <font>
      <i/>
      <sz val="10"/>
      <color rgb="FFFF0000"/>
      <name val="Calibri"/>
      <family val="2"/>
      <charset val="238"/>
    </font>
    <font>
      <b/>
      <i/>
      <sz val="10"/>
      <color indexed="30"/>
      <name val="Calibri"/>
      <family val="2"/>
    </font>
    <font>
      <b/>
      <sz val="11"/>
      <name val="Calibri"/>
      <family val="2"/>
    </font>
    <font>
      <sz val="11"/>
      <name val="Calibri"/>
      <family val="2"/>
    </font>
    <font>
      <sz val="11"/>
      <name val="Calibri"/>
      <family val="2"/>
      <scheme val="minor"/>
    </font>
    <font>
      <b/>
      <i/>
      <sz val="11"/>
      <color theme="1"/>
      <name val="Calibri"/>
      <family val="2"/>
      <scheme val="minor"/>
    </font>
    <font>
      <sz val="12"/>
      <color rgb="FF000000"/>
      <name val="Times New Roman"/>
      <family val="1"/>
    </font>
    <font>
      <b/>
      <sz val="12"/>
      <color rgb="FF000000"/>
      <name val="Times New Roman"/>
      <family val="1"/>
    </font>
    <font>
      <b/>
      <i/>
      <sz val="10"/>
      <color rgb="FFFF0000"/>
      <name val="Calibri"/>
      <family val="2"/>
    </font>
    <font>
      <sz val="11"/>
      <color theme="1"/>
      <name val="Calibri"/>
      <family val="2"/>
      <charset val="238"/>
      <scheme val="minor"/>
    </font>
    <font>
      <i/>
      <sz val="11"/>
      <name val="Calibri"/>
      <family val="2"/>
    </font>
    <font>
      <b/>
      <sz val="11"/>
      <name val="Calibri"/>
      <family val="2"/>
      <scheme val="minor"/>
    </font>
    <font>
      <i/>
      <sz val="11"/>
      <color theme="1"/>
      <name val="Calibri"/>
      <family val="2"/>
      <scheme val="minor"/>
    </font>
    <font>
      <sz val="10"/>
      <color rgb="FFFF0000"/>
      <name val="Calibri"/>
      <family val="2"/>
      <scheme val="minor"/>
    </font>
    <font>
      <b/>
      <i/>
      <sz val="10"/>
      <color rgb="FFFF0000"/>
      <name val="Calibri"/>
      <family val="2"/>
      <scheme val="minor"/>
    </font>
    <font>
      <b/>
      <sz val="14"/>
      <color theme="1"/>
      <name val="Calibri"/>
      <family val="2"/>
      <scheme val="minor"/>
    </font>
    <font>
      <sz val="12"/>
      <color rgb="FFFF0000"/>
      <name val="Times New Roman"/>
      <family val="1"/>
    </font>
    <font>
      <b/>
      <sz val="12"/>
      <color rgb="FFFF0000"/>
      <name val="Times New Roman"/>
      <family val="1"/>
    </font>
  </fonts>
  <fills count="12">
    <fill>
      <patternFill patternType="none"/>
    </fill>
    <fill>
      <patternFill patternType="gray125"/>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rgb="FFEE5466"/>
        <bgColor indexed="64"/>
      </patternFill>
    </fill>
    <fill>
      <patternFill patternType="solid">
        <fgColor theme="7" tint="0.79998168889431442"/>
        <bgColor indexed="64"/>
      </patternFill>
    </fill>
    <fill>
      <patternFill patternType="lightGray">
        <bgColor theme="0" tint="-4.9989318521683403E-2"/>
      </patternFill>
    </fill>
  </fills>
  <borders count="40">
    <border>
      <left/>
      <right/>
      <top/>
      <bottom/>
      <diagonal/>
    </border>
    <border>
      <left style="thin">
        <color indexed="64"/>
      </left>
      <right/>
      <top style="thin">
        <color indexed="64"/>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45">
    <xf numFmtId="0" fontId="0" fillId="0" borderId="0" xfId="0"/>
    <xf numFmtId="0" fontId="0" fillId="3" borderId="2" xfId="0" applyFill="1" applyBorder="1"/>
    <xf numFmtId="0" fontId="0" fillId="0" borderId="2" xfId="0" applyBorder="1"/>
    <xf numFmtId="0" fontId="7" fillId="2" borderId="3" xfId="0" applyFont="1" applyFill="1" applyBorder="1" applyAlignment="1">
      <alignment horizontal="center" vertical="top" wrapText="1"/>
    </xf>
    <xf numFmtId="1" fontId="4" fillId="0" borderId="3" xfId="0" applyNumberFormat="1" applyFont="1" applyBorder="1" applyAlignment="1" applyProtection="1">
      <alignment vertical="top" wrapText="1"/>
      <protection locked="0"/>
    </xf>
    <xf numFmtId="0" fontId="8" fillId="0" borderId="3" xfId="0" applyFont="1" applyBorder="1" applyAlignment="1">
      <alignment horizontal="center" vertical="top" wrapText="1"/>
    </xf>
    <xf numFmtId="0" fontId="0" fillId="0" borderId="3" xfId="0" applyBorder="1" applyAlignment="1">
      <alignment vertical="top" wrapText="1"/>
    </xf>
    <xf numFmtId="0" fontId="7" fillId="2" borderId="10" xfId="0" applyFont="1" applyFill="1" applyBorder="1" applyAlignment="1">
      <alignment vertical="top" wrapText="1"/>
    </xf>
    <xf numFmtId="0" fontId="7" fillId="2" borderId="13" xfId="0" applyFont="1" applyFill="1" applyBorder="1" applyAlignment="1">
      <alignment vertical="top" wrapText="1"/>
    </xf>
    <xf numFmtId="0" fontId="7" fillId="2" borderId="9" xfId="0" applyFont="1" applyFill="1" applyBorder="1" applyAlignment="1">
      <alignment horizontal="center" vertical="top" wrapText="1"/>
    </xf>
    <xf numFmtId="0" fontId="4" fillId="5" borderId="3" xfId="0" applyFont="1" applyFill="1" applyBorder="1" applyAlignment="1" applyProtection="1">
      <alignment vertical="top" wrapText="1"/>
      <protection locked="0"/>
    </xf>
    <xf numFmtId="1" fontId="4" fillId="5" borderId="3" xfId="0" applyNumberFormat="1" applyFont="1" applyFill="1" applyBorder="1" applyAlignment="1" applyProtection="1">
      <alignment vertical="top" wrapText="1"/>
      <protection locked="0"/>
    </xf>
    <xf numFmtId="164" fontId="4" fillId="5" borderId="3" xfId="0" applyNumberFormat="1" applyFont="1" applyFill="1" applyBorder="1" applyAlignment="1" applyProtection="1">
      <alignment vertical="top" wrapText="1"/>
      <protection locked="0"/>
    </xf>
    <xf numFmtId="165" fontId="4" fillId="5" borderId="3" xfId="0" applyNumberFormat="1" applyFont="1" applyFill="1" applyBorder="1" applyAlignment="1" applyProtection="1">
      <alignment vertical="top" wrapText="1"/>
      <protection locked="0"/>
    </xf>
    <xf numFmtId="0" fontId="0" fillId="0" borderId="0" xfId="0" applyProtection="1">
      <protection locked="0"/>
    </xf>
    <xf numFmtId="0" fontId="15" fillId="5" borderId="3" xfId="0" applyFont="1" applyFill="1" applyBorder="1" applyAlignment="1" applyProtection="1">
      <alignment vertical="top" wrapText="1"/>
      <protection locked="0"/>
    </xf>
    <xf numFmtId="1" fontId="16" fillId="5" borderId="3" xfId="0" applyNumberFormat="1" applyFont="1" applyFill="1" applyBorder="1" applyAlignment="1" applyProtection="1">
      <alignment vertical="top" wrapText="1"/>
      <protection locked="0"/>
    </xf>
    <xf numFmtId="165" fontId="16" fillId="5" borderId="3" xfId="0" applyNumberFormat="1" applyFont="1" applyFill="1" applyBorder="1" applyAlignment="1" applyProtection="1">
      <alignment vertical="top" wrapText="1"/>
      <protection locked="0"/>
    </xf>
    <xf numFmtId="0" fontId="8" fillId="6" borderId="3" xfId="0" applyFont="1" applyFill="1" applyBorder="1" applyAlignment="1">
      <alignment horizontal="center" vertical="top" wrapText="1"/>
    </xf>
    <xf numFmtId="0" fontId="7" fillId="0" borderId="0" xfId="0" applyFont="1" applyAlignment="1">
      <alignment horizontal="center" vertical="top" wrapText="1"/>
    </xf>
    <xf numFmtId="0" fontId="18" fillId="0" borderId="0" xfId="0" applyFont="1" applyAlignment="1">
      <alignment horizontal="left" vertical="top" wrapText="1"/>
    </xf>
    <xf numFmtId="0" fontId="4" fillId="0" borderId="0" xfId="0" applyFont="1" applyAlignment="1">
      <alignment vertical="top" wrapText="1"/>
    </xf>
    <xf numFmtId="0" fontId="14" fillId="0" borderId="0" xfId="0" applyFont="1" applyAlignment="1">
      <alignment vertical="top" wrapText="1"/>
    </xf>
    <xf numFmtId="0" fontId="17" fillId="0" borderId="0" xfId="0" applyFont="1" applyAlignment="1">
      <alignment horizontal="center" vertical="top" wrapText="1"/>
    </xf>
    <xf numFmtId="164" fontId="7" fillId="0" borderId="0" xfId="0" applyNumberFormat="1" applyFont="1" applyAlignment="1">
      <alignment vertical="top" wrapText="1"/>
    </xf>
    <xf numFmtId="164" fontId="17" fillId="0" borderId="0" xfId="0" applyNumberFormat="1" applyFont="1" applyAlignment="1">
      <alignment vertical="top" wrapText="1"/>
    </xf>
    <xf numFmtId="0" fontId="7" fillId="0" borderId="0" xfId="0" applyFont="1" applyAlignment="1">
      <alignment vertical="top" wrapText="1"/>
    </xf>
    <xf numFmtId="0" fontId="4" fillId="0" borderId="0" xfId="0" applyFont="1" applyAlignment="1">
      <alignment horizontal="left" vertical="top" wrapText="1"/>
    </xf>
    <xf numFmtId="0" fontId="18" fillId="2" borderId="4" xfId="0" applyFont="1" applyFill="1" applyBorder="1" applyAlignment="1">
      <alignment horizontal="center" vertical="top" wrapText="1"/>
    </xf>
    <xf numFmtId="0" fontId="18" fillId="0" borderId="0" xfId="0" applyFont="1" applyAlignment="1">
      <alignment horizontal="center" vertical="top" wrapText="1"/>
    </xf>
    <xf numFmtId="0" fontId="18" fillId="2" borderId="16" xfId="0" applyFont="1" applyFill="1" applyBorder="1" applyAlignment="1">
      <alignment horizontal="center" vertical="top" wrapText="1"/>
    </xf>
    <xf numFmtId="10" fontId="18" fillId="2" borderId="5" xfId="1" applyNumberFormat="1" applyFont="1" applyFill="1" applyBorder="1" applyAlignment="1" applyProtection="1">
      <alignment vertical="top" wrapText="1"/>
    </xf>
    <xf numFmtId="10" fontId="18" fillId="0" borderId="0" xfId="1" applyNumberFormat="1" applyFont="1" applyFill="1" applyBorder="1" applyAlignment="1" applyProtection="1">
      <alignment vertical="top" wrapText="1"/>
    </xf>
    <xf numFmtId="10" fontId="18" fillId="2" borderId="6" xfId="1" applyNumberFormat="1" applyFont="1" applyFill="1" applyBorder="1" applyAlignment="1" applyProtection="1">
      <alignment vertical="top" wrapText="1"/>
    </xf>
    <xf numFmtId="164" fontId="11" fillId="0" borderId="0" xfId="0" applyNumberFormat="1" applyFont="1" applyAlignment="1">
      <alignment vertical="top" wrapText="1"/>
    </xf>
    <xf numFmtId="10" fontId="18" fillId="2" borderId="27" xfId="1" applyNumberFormat="1" applyFont="1" applyFill="1" applyBorder="1" applyAlignment="1" applyProtection="1">
      <alignment vertical="top" wrapText="1"/>
    </xf>
    <xf numFmtId="165" fontId="7" fillId="2" borderId="17" xfId="0" applyNumberFormat="1" applyFont="1" applyFill="1" applyBorder="1" applyAlignment="1">
      <alignment vertical="top" wrapText="1"/>
    </xf>
    <xf numFmtId="165" fontId="18" fillId="2" borderId="18" xfId="0" applyNumberFormat="1" applyFont="1" applyFill="1" applyBorder="1" applyAlignment="1">
      <alignment vertical="top" wrapText="1"/>
    </xf>
    <xf numFmtId="165" fontId="18" fillId="2" borderId="26" xfId="0" applyNumberFormat="1" applyFont="1" applyFill="1" applyBorder="1" applyAlignment="1">
      <alignment vertical="top" wrapText="1"/>
    </xf>
    <xf numFmtId="0" fontId="14" fillId="2" borderId="30" xfId="0" applyFont="1" applyFill="1" applyBorder="1" applyAlignment="1">
      <alignment horizontal="left" vertical="top" wrapText="1"/>
    </xf>
    <xf numFmtId="0" fontId="14" fillId="2" borderId="31" xfId="0" applyFont="1" applyFill="1" applyBorder="1" applyAlignment="1">
      <alignment horizontal="left" vertical="top" wrapText="1"/>
    </xf>
    <xf numFmtId="164" fontId="18" fillId="0" borderId="0" xfId="0" applyNumberFormat="1" applyFont="1" applyAlignment="1">
      <alignment vertical="top" wrapText="1"/>
    </xf>
    <xf numFmtId="164" fontId="11" fillId="0" borderId="0" xfId="0" applyNumberFormat="1" applyFont="1" applyAlignment="1" applyProtection="1">
      <alignment vertical="top" wrapText="1"/>
      <protection locked="0"/>
    </xf>
    <xf numFmtId="165" fontId="4" fillId="0" borderId="3" xfId="0" applyNumberFormat="1" applyFont="1" applyBorder="1" applyAlignment="1" applyProtection="1">
      <alignment vertical="top" wrapText="1"/>
      <protection locked="0"/>
    </xf>
    <xf numFmtId="165" fontId="14" fillId="2" borderId="18" xfId="0" applyNumberFormat="1" applyFont="1" applyFill="1" applyBorder="1" applyAlignment="1" applyProtection="1">
      <alignment vertical="top" wrapText="1"/>
      <protection locked="0"/>
    </xf>
    <xf numFmtId="0" fontId="15" fillId="2" borderId="30" xfId="0" applyFont="1" applyFill="1" applyBorder="1" applyAlignment="1">
      <alignment horizontal="left" vertical="top" wrapText="1"/>
    </xf>
    <xf numFmtId="0" fontId="15" fillId="2" borderId="31" xfId="0" applyFont="1" applyFill="1" applyBorder="1" applyAlignment="1">
      <alignment horizontal="left" vertical="top" wrapText="1"/>
    </xf>
    <xf numFmtId="0" fontId="26" fillId="0" borderId="3" xfId="0" applyFont="1" applyBorder="1" applyAlignment="1">
      <alignment horizontal="left" vertical="center" wrapText="1"/>
    </xf>
    <xf numFmtId="0" fontId="0" fillId="0" borderId="3" xfId="0" applyBorder="1" applyProtection="1">
      <protection locked="0"/>
    </xf>
    <xf numFmtId="0" fontId="7" fillId="2" borderId="3" xfId="0" applyFont="1" applyFill="1" applyBorder="1" applyAlignment="1" applyProtection="1">
      <alignment horizontal="center" vertical="top" wrapText="1"/>
      <protection hidden="1"/>
    </xf>
    <xf numFmtId="0" fontId="6" fillId="2" borderId="3" xfId="0" applyFont="1" applyFill="1" applyBorder="1" applyAlignment="1" applyProtection="1">
      <alignment wrapText="1"/>
      <protection hidden="1"/>
    </xf>
    <xf numFmtId="0" fontId="7" fillId="2" borderId="3" xfId="0" applyFont="1" applyFill="1" applyBorder="1" applyAlignment="1" applyProtection="1">
      <alignment wrapText="1"/>
      <protection hidden="1"/>
    </xf>
    <xf numFmtId="0" fontId="4" fillId="2" borderId="3" xfId="0" applyFont="1" applyFill="1" applyBorder="1" applyAlignment="1" applyProtection="1">
      <alignment vertical="top" wrapText="1"/>
      <protection hidden="1"/>
    </xf>
    <xf numFmtId="0" fontId="4" fillId="2" borderId="3" xfId="0" applyFont="1" applyFill="1" applyBorder="1" applyAlignment="1" applyProtection="1">
      <alignment horizontal="left" vertical="top" wrapText="1"/>
      <protection hidden="1"/>
    </xf>
    <xf numFmtId="165" fontId="7" fillId="2" borderId="9" xfId="0" applyNumberFormat="1" applyFont="1" applyFill="1" applyBorder="1" applyAlignment="1" applyProtection="1">
      <alignment vertical="top" wrapText="1"/>
      <protection hidden="1"/>
    </xf>
    <xf numFmtId="0" fontId="7" fillId="2" borderId="3" xfId="0" applyFont="1" applyFill="1" applyBorder="1" applyAlignment="1" applyProtection="1">
      <alignment vertical="top" wrapText="1"/>
      <protection hidden="1"/>
    </xf>
    <xf numFmtId="0" fontId="12" fillId="2" borderId="3" xfId="0" applyFont="1" applyFill="1" applyBorder="1" applyAlignment="1" applyProtection="1">
      <alignment horizontal="center" vertical="top" wrapText="1"/>
      <protection hidden="1"/>
    </xf>
    <xf numFmtId="0" fontId="7" fillId="4" borderId="3" xfId="0" applyFont="1" applyFill="1" applyBorder="1" applyAlignment="1" applyProtection="1">
      <alignment horizontal="center" vertical="top" wrapText="1"/>
      <protection hidden="1"/>
    </xf>
    <xf numFmtId="0" fontId="4" fillId="5" borderId="3" xfId="0" applyFont="1" applyFill="1" applyBorder="1" applyAlignment="1" applyProtection="1">
      <alignment vertical="top" wrapText="1"/>
      <protection locked="0" hidden="1"/>
    </xf>
    <xf numFmtId="1" fontId="4" fillId="5" borderId="3" xfId="0" applyNumberFormat="1" applyFont="1" applyFill="1" applyBorder="1" applyAlignment="1" applyProtection="1">
      <alignment vertical="top" wrapText="1"/>
      <protection locked="0" hidden="1"/>
    </xf>
    <xf numFmtId="165" fontId="4" fillId="5" borderId="3" xfId="0" applyNumberFormat="1" applyFont="1" applyFill="1" applyBorder="1" applyAlignment="1" applyProtection="1">
      <alignment vertical="top" wrapText="1"/>
      <protection locked="0" hidden="1"/>
    </xf>
    <xf numFmtId="0" fontId="0" fillId="0" borderId="0" xfId="0" applyProtection="1">
      <protection locked="0" hidden="1"/>
    </xf>
    <xf numFmtId="0" fontId="12" fillId="2" borderId="3" xfId="0" applyFont="1" applyFill="1" applyBorder="1" applyAlignment="1" applyProtection="1">
      <alignment horizontal="center" vertical="center" wrapText="1"/>
      <protection hidden="1"/>
    </xf>
    <xf numFmtId="165" fontId="7" fillId="2" borderId="3" xfId="0" applyNumberFormat="1" applyFont="1" applyFill="1" applyBorder="1" applyAlignment="1" applyProtection="1">
      <alignment vertical="top" wrapText="1"/>
      <protection hidden="1"/>
    </xf>
    <xf numFmtId="0" fontId="0" fillId="0" borderId="0" xfId="0" applyProtection="1">
      <protection hidden="1"/>
    </xf>
    <xf numFmtId="0" fontId="19" fillId="2" borderId="3" xfId="0" applyFont="1" applyFill="1" applyBorder="1" applyAlignment="1" applyProtection="1">
      <alignment horizontal="center" vertical="top" wrapText="1"/>
      <protection hidden="1"/>
    </xf>
    <xf numFmtId="0" fontId="18" fillId="2" borderId="3" xfId="0" applyFont="1" applyFill="1" applyBorder="1" applyAlignment="1" applyProtection="1">
      <alignment horizontal="center" vertical="top" wrapText="1"/>
      <protection hidden="1"/>
    </xf>
    <xf numFmtId="165" fontId="18" fillId="2" borderId="3" xfId="0" applyNumberFormat="1" applyFont="1" applyFill="1" applyBorder="1" applyAlignment="1" applyProtection="1">
      <alignment vertical="top" wrapText="1"/>
      <protection hidden="1"/>
    </xf>
    <xf numFmtId="0" fontId="0" fillId="0" borderId="3" xfId="0" applyBorder="1" applyProtection="1">
      <protection hidden="1"/>
    </xf>
    <xf numFmtId="0" fontId="0" fillId="0" borderId="32" xfId="0" applyBorder="1"/>
    <xf numFmtId="0" fontId="2" fillId="0" borderId="3" xfId="0" applyFont="1" applyBorder="1" applyAlignment="1" applyProtection="1">
      <alignment wrapText="1"/>
      <protection locked="0" hidden="1"/>
    </xf>
    <xf numFmtId="0" fontId="0" fillId="0" borderId="0" xfId="0" applyAlignment="1">
      <alignment wrapText="1"/>
    </xf>
    <xf numFmtId="0" fontId="0" fillId="0" borderId="3" xfId="0" applyBorder="1" applyAlignment="1" applyProtection="1">
      <alignment wrapText="1"/>
      <protection locked="0" hidden="1"/>
    </xf>
    <xf numFmtId="166" fontId="4" fillId="5" borderId="3" xfId="0" applyNumberFormat="1" applyFont="1" applyFill="1" applyBorder="1" applyAlignment="1" applyProtection="1">
      <alignment vertical="top" wrapText="1"/>
      <protection locked="0"/>
    </xf>
    <xf numFmtId="0" fontId="0" fillId="0" borderId="0" xfId="0" applyAlignment="1" applyProtection="1">
      <alignment wrapText="1"/>
      <protection hidden="1"/>
    </xf>
    <xf numFmtId="166" fontId="0" fillId="0" borderId="3" xfId="0" applyNumberFormat="1" applyBorder="1" applyAlignment="1" applyProtection="1">
      <alignment wrapText="1"/>
      <protection locked="0"/>
    </xf>
    <xf numFmtId="0" fontId="0" fillId="0" borderId="3" xfId="0" applyBorder="1" applyAlignment="1" applyProtection="1">
      <alignment wrapText="1"/>
      <protection locked="0"/>
    </xf>
    <xf numFmtId="165" fontId="7" fillId="2" borderId="21" xfId="0" applyNumberFormat="1" applyFont="1" applyFill="1" applyBorder="1" applyAlignment="1" applyProtection="1">
      <alignment vertical="top" wrapText="1"/>
      <protection hidden="1"/>
    </xf>
    <xf numFmtId="0" fontId="0" fillId="0" borderId="0" xfId="0" applyAlignment="1" applyProtection="1">
      <alignment wrapText="1"/>
      <protection locked="0"/>
    </xf>
    <xf numFmtId="0" fontId="19" fillId="10" borderId="3" xfId="0" applyFont="1" applyFill="1" applyBorder="1" applyAlignment="1" applyProtection="1">
      <alignment horizontal="center" vertical="top" wrapText="1"/>
      <protection hidden="1"/>
    </xf>
    <xf numFmtId="165" fontId="11" fillId="0" borderId="3" xfId="0" applyNumberFormat="1" applyFont="1" applyBorder="1" applyAlignment="1" applyProtection="1">
      <alignment vertical="top" wrapText="1"/>
      <protection locked="0"/>
    </xf>
    <xf numFmtId="165" fontId="11" fillId="2" borderId="3" xfId="0" applyNumberFormat="1" applyFont="1" applyFill="1" applyBorder="1" applyAlignment="1" applyProtection="1">
      <alignment vertical="top" wrapText="1"/>
      <protection hidden="1"/>
    </xf>
    <xf numFmtId="0" fontId="7" fillId="2" borderId="33" xfId="0" applyFont="1" applyFill="1" applyBorder="1" applyAlignment="1" applyProtection="1">
      <alignment vertical="top" wrapText="1"/>
      <protection hidden="1"/>
    </xf>
    <xf numFmtId="0" fontId="17" fillId="2" borderId="16" xfId="0" applyFont="1" applyFill="1" applyBorder="1" applyAlignment="1" applyProtection="1">
      <alignment horizontal="center" vertical="top" wrapText="1"/>
      <protection hidden="1"/>
    </xf>
    <xf numFmtId="0" fontId="7" fillId="2" borderId="16" xfId="0" applyFont="1" applyFill="1" applyBorder="1" applyAlignment="1" applyProtection="1">
      <alignment horizontal="center" vertical="top" wrapText="1"/>
      <protection hidden="1"/>
    </xf>
    <xf numFmtId="0" fontId="0" fillId="0" borderId="33" xfId="0" applyBorder="1" applyProtection="1">
      <protection hidden="1"/>
    </xf>
    <xf numFmtId="10" fontId="7" fillId="9" borderId="35" xfId="0" applyNumberFormat="1" applyFont="1" applyFill="1" applyBorder="1" applyAlignment="1" applyProtection="1">
      <alignment vertical="top" wrapText="1"/>
      <protection hidden="1"/>
    </xf>
    <xf numFmtId="165" fontId="18" fillId="2" borderId="38" xfId="0" applyNumberFormat="1" applyFont="1" applyFill="1" applyBorder="1" applyAlignment="1" applyProtection="1">
      <alignment vertical="center" wrapText="1"/>
      <protection hidden="1"/>
    </xf>
    <xf numFmtId="9" fontId="35" fillId="9" borderId="39" xfId="1" applyFont="1" applyFill="1" applyBorder="1" applyAlignment="1" applyProtection="1">
      <alignment vertical="center" wrapText="1"/>
      <protection hidden="1"/>
    </xf>
    <xf numFmtId="0" fontId="7" fillId="7" borderId="7" xfId="0" applyFont="1" applyFill="1" applyBorder="1" applyAlignment="1" applyProtection="1">
      <alignment horizontal="left" vertical="top" wrapText="1"/>
      <protection hidden="1"/>
    </xf>
    <xf numFmtId="0" fontId="7" fillId="7" borderId="8" xfId="0" applyFont="1" applyFill="1" applyBorder="1" applyAlignment="1" applyProtection="1">
      <alignment horizontal="left" vertical="top" wrapText="1"/>
      <protection hidden="1"/>
    </xf>
    <xf numFmtId="0" fontId="7" fillId="7" borderId="19" xfId="0" applyFont="1" applyFill="1" applyBorder="1" applyAlignment="1" applyProtection="1">
      <alignment horizontal="left" vertical="top" wrapText="1"/>
      <protection hidden="1"/>
    </xf>
    <xf numFmtId="0" fontId="4" fillId="2" borderId="1" xfId="0" applyFont="1" applyFill="1" applyBorder="1" applyAlignment="1" applyProtection="1">
      <alignment horizontal="left" vertical="top" wrapText="1"/>
      <protection hidden="1"/>
    </xf>
    <xf numFmtId="0" fontId="4" fillId="2" borderId="11" xfId="0" applyFont="1" applyFill="1" applyBorder="1" applyAlignment="1" applyProtection="1">
      <alignment horizontal="left" vertical="top" wrapText="1"/>
      <protection hidden="1"/>
    </xf>
    <xf numFmtId="0" fontId="4" fillId="2" borderId="21" xfId="0" applyFont="1" applyFill="1" applyBorder="1" applyAlignment="1" applyProtection="1">
      <alignment horizontal="left" vertical="top" wrapText="1"/>
      <protection hidden="1"/>
    </xf>
    <xf numFmtId="0" fontId="7" fillId="8" borderId="7" xfId="0" applyFont="1" applyFill="1" applyBorder="1" applyAlignment="1" applyProtection="1">
      <alignment horizontal="left" vertical="top" wrapText="1"/>
      <protection hidden="1"/>
    </xf>
    <xf numFmtId="0" fontId="7" fillId="8" borderId="8" xfId="0" applyFont="1" applyFill="1" applyBorder="1" applyAlignment="1" applyProtection="1">
      <alignment horizontal="left" vertical="top" wrapText="1"/>
      <protection hidden="1"/>
    </xf>
    <xf numFmtId="0" fontId="7" fillId="8" borderId="20" xfId="0" applyFont="1" applyFill="1" applyBorder="1" applyAlignment="1" applyProtection="1">
      <alignment horizontal="left" vertical="top" wrapText="1"/>
      <protection hidden="1"/>
    </xf>
    <xf numFmtId="0" fontId="4" fillId="2" borderId="12" xfId="0" applyFont="1" applyFill="1" applyBorder="1" applyAlignment="1" applyProtection="1">
      <alignment horizontal="left" vertical="top" wrapText="1"/>
      <protection hidden="1"/>
    </xf>
    <xf numFmtId="0" fontId="8" fillId="2" borderId="10" xfId="0" applyFont="1" applyFill="1" applyBorder="1" applyAlignment="1" applyProtection="1">
      <alignment horizontal="left" vertical="top" wrapText="1"/>
      <protection hidden="1"/>
    </xf>
    <xf numFmtId="0" fontId="8" fillId="2" borderId="21" xfId="0" applyFont="1" applyFill="1" applyBorder="1" applyAlignment="1" applyProtection="1">
      <alignment horizontal="left" vertical="top" wrapText="1"/>
      <protection hidden="1"/>
    </xf>
    <xf numFmtId="0" fontId="0" fillId="0" borderId="33" xfId="0" applyBorder="1" applyAlignment="1" applyProtection="1">
      <alignment horizontal="left"/>
      <protection hidden="1"/>
    </xf>
    <xf numFmtId="0" fontId="0" fillId="0" borderId="3" xfId="0" applyBorder="1" applyAlignment="1" applyProtection="1">
      <alignment horizontal="left"/>
      <protection hidden="1"/>
    </xf>
    <xf numFmtId="0" fontId="18" fillId="2" borderId="10" xfId="0" applyFont="1" applyFill="1" applyBorder="1" applyAlignment="1" applyProtection="1">
      <alignment horizontal="center" vertical="top" wrapText="1"/>
      <protection hidden="1"/>
    </xf>
    <xf numFmtId="0" fontId="18" fillId="2" borderId="21" xfId="0" applyFont="1" applyFill="1" applyBorder="1" applyAlignment="1" applyProtection="1">
      <alignment horizontal="center" vertical="top" wrapText="1"/>
      <protection hidden="1"/>
    </xf>
    <xf numFmtId="0" fontId="17" fillId="2" borderId="10" xfId="0" applyFont="1" applyFill="1" applyBorder="1" applyAlignment="1" applyProtection="1">
      <alignment horizontal="left" vertical="top" wrapText="1"/>
      <protection hidden="1"/>
    </xf>
    <xf numFmtId="0" fontId="17" fillId="2" borderId="21" xfId="0" applyFont="1" applyFill="1" applyBorder="1" applyAlignment="1" applyProtection="1">
      <alignment horizontal="left" vertical="top" wrapText="1"/>
      <protection hidden="1"/>
    </xf>
    <xf numFmtId="0" fontId="3" fillId="2" borderId="10" xfId="0" applyFont="1" applyFill="1" applyBorder="1" applyAlignment="1" applyProtection="1">
      <alignment horizontal="left" vertical="top" wrapText="1"/>
      <protection hidden="1"/>
    </xf>
    <xf numFmtId="0" fontId="3" fillId="2" borderId="21" xfId="0" applyFont="1" applyFill="1" applyBorder="1" applyAlignment="1" applyProtection="1">
      <alignment horizontal="left" vertical="top" wrapText="1"/>
      <protection hidden="1"/>
    </xf>
    <xf numFmtId="0" fontId="0" fillId="0" borderId="10" xfId="0" applyBorder="1" applyAlignment="1" applyProtection="1">
      <alignment horizontal="left"/>
      <protection hidden="1"/>
    </xf>
    <xf numFmtId="0" fontId="0" fillId="0" borderId="21" xfId="0" applyBorder="1" applyAlignment="1" applyProtection="1">
      <alignment horizontal="left"/>
      <protection hidden="1"/>
    </xf>
    <xf numFmtId="0" fontId="29" fillId="0" borderId="33" xfId="0" applyFont="1" applyBorder="1" applyAlignment="1" applyProtection="1">
      <alignment horizontal="left" vertical="top" wrapText="1"/>
      <protection hidden="1"/>
    </xf>
    <xf numFmtId="0" fontId="29" fillId="0" borderId="3" xfId="0" applyFont="1" applyBorder="1" applyAlignment="1" applyProtection="1">
      <alignment horizontal="left" vertical="top" wrapText="1"/>
      <protection hidden="1"/>
    </xf>
    <xf numFmtId="0" fontId="18" fillId="2" borderId="37" xfId="0" applyFont="1" applyFill="1" applyBorder="1" applyAlignment="1" applyProtection="1">
      <alignment horizontal="left" vertical="center" wrapText="1"/>
      <protection hidden="1"/>
    </xf>
    <xf numFmtId="0" fontId="18" fillId="2" borderId="38" xfId="0" applyFont="1" applyFill="1" applyBorder="1" applyAlignment="1" applyProtection="1">
      <alignment horizontal="left" vertical="center" wrapText="1"/>
      <protection hidden="1"/>
    </xf>
    <xf numFmtId="0" fontId="3" fillId="2" borderId="33" xfId="0" applyFont="1" applyFill="1" applyBorder="1" applyAlignment="1" applyProtection="1">
      <alignment horizontal="left"/>
      <protection hidden="1"/>
    </xf>
    <xf numFmtId="0" fontId="3" fillId="2" borderId="3" xfId="0" applyFont="1" applyFill="1" applyBorder="1" applyAlignment="1" applyProtection="1">
      <alignment horizontal="left"/>
      <protection hidden="1"/>
    </xf>
    <xf numFmtId="10" fontId="7" fillId="11" borderId="34" xfId="0" applyNumberFormat="1" applyFont="1" applyFill="1" applyBorder="1" applyAlignment="1" applyProtection="1">
      <alignment horizontal="center" vertical="top" wrapText="1"/>
      <protection hidden="1"/>
    </xf>
    <xf numFmtId="10" fontId="7" fillId="11" borderId="35" xfId="0" applyNumberFormat="1" applyFont="1" applyFill="1" applyBorder="1" applyAlignment="1" applyProtection="1">
      <alignment horizontal="center" vertical="top" wrapText="1"/>
      <protection hidden="1"/>
    </xf>
    <xf numFmtId="10" fontId="7" fillId="11" borderId="36" xfId="0" applyNumberFormat="1" applyFont="1" applyFill="1" applyBorder="1" applyAlignment="1" applyProtection="1">
      <alignment horizontal="center" vertical="top" wrapText="1"/>
      <protection hidden="1"/>
    </xf>
    <xf numFmtId="0" fontId="18" fillId="2" borderId="10" xfId="0" applyFont="1" applyFill="1" applyBorder="1" applyAlignment="1" applyProtection="1">
      <alignment horizontal="left" vertical="top" wrapText="1"/>
      <protection hidden="1"/>
    </xf>
    <xf numFmtId="0" fontId="18" fillId="2" borderId="21" xfId="0" applyFont="1" applyFill="1" applyBorder="1" applyAlignment="1" applyProtection="1">
      <alignment horizontal="left" vertical="top" wrapText="1"/>
      <protection hidden="1"/>
    </xf>
    <xf numFmtId="0" fontId="3" fillId="2" borderId="33" xfId="0" applyFont="1" applyFill="1" applyBorder="1" applyAlignment="1" applyProtection="1">
      <alignment horizontal="left" vertical="top" wrapText="1"/>
      <protection hidden="1"/>
    </xf>
    <xf numFmtId="0" fontId="3" fillId="2" borderId="3" xfId="0" applyFont="1" applyFill="1" applyBorder="1" applyAlignment="1" applyProtection="1">
      <alignment horizontal="left" vertical="top" wrapText="1"/>
      <protection hidden="1"/>
    </xf>
    <xf numFmtId="0" fontId="0" fillId="0" borderId="33" xfId="0" applyBorder="1" applyAlignment="1" applyProtection="1">
      <alignment horizontal="left" wrapText="1"/>
      <protection hidden="1"/>
    </xf>
    <xf numFmtId="0" fontId="0" fillId="0" borderId="3" xfId="0" applyBorder="1" applyAlignment="1" applyProtection="1">
      <alignment horizontal="left" wrapText="1"/>
      <protection hidden="1"/>
    </xf>
    <xf numFmtId="0" fontId="18" fillId="2" borderId="24" xfId="0" applyFont="1" applyFill="1" applyBorder="1" applyAlignment="1">
      <alignment horizontal="left" vertical="top" wrapText="1"/>
    </xf>
    <xf numFmtId="0" fontId="18" fillId="2" borderId="25" xfId="0" applyFont="1" applyFill="1" applyBorder="1" applyAlignment="1">
      <alignment horizontal="left" vertical="top" wrapText="1"/>
    </xf>
    <xf numFmtId="0" fontId="15" fillId="2" borderId="24" xfId="0" applyFont="1" applyFill="1" applyBorder="1" applyAlignment="1">
      <alignment horizontal="left" vertical="top" wrapText="1"/>
    </xf>
    <xf numFmtId="0" fontId="15" fillId="2" borderId="25" xfId="0" applyFont="1" applyFill="1" applyBorder="1" applyAlignment="1">
      <alignment horizontal="left" vertical="top" wrapText="1"/>
    </xf>
    <xf numFmtId="0" fontId="18" fillId="2" borderId="28" xfId="0" applyFont="1" applyFill="1" applyBorder="1" applyAlignment="1">
      <alignment horizontal="left" vertical="top" wrapText="1"/>
    </xf>
    <xf numFmtId="0" fontId="18" fillId="2" borderId="29" xfId="0" applyFont="1" applyFill="1" applyBorder="1" applyAlignment="1">
      <alignment horizontal="left" vertical="top" wrapText="1"/>
    </xf>
    <xf numFmtId="0" fontId="18" fillId="0" borderId="0" xfId="0" applyFont="1" applyAlignment="1">
      <alignment horizontal="left" vertical="top" wrapText="1"/>
    </xf>
    <xf numFmtId="0" fontId="7" fillId="2" borderId="7" xfId="0" applyFont="1" applyFill="1" applyBorder="1" applyAlignment="1">
      <alignment horizontal="center" vertical="top" wrapText="1"/>
    </xf>
    <xf numFmtId="0" fontId="7" fillId="2" borderId="8" xfId="0" applyFont="1" applyFill="1" applyBorder="1" applyAlignment="1">
      <alignment horizontal="center" vertical="top" wrapText="1"/>
    </xf>
    <xf numFmtId="0" fontId="7" fillId="2" borderId="20" xfId="0" applyFont="1" applyFill="1" applyBorder="1" applyAlignment="1">
      <alignment horizontal="center" vertical="top" wrapText="1"/>
    </xf>
    <xf numFmtId="0" fontId="4" fillId="2" borderId="11"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15" xfId="0" applyFont="1" applyFill="1" applyBorder="1" applyAlignment="1">
      <alignment horizontal="left" vertical="top" wrapText="1"/>
    </xf>
    <xf numFmtId="0" fontId="7" fillId="2" borderId="19" xfId="0" applyFont="1" applyFill="1" applyBorder="1" applyAlignment="1">
      <alignment horizontal="center" vertical="top" wrapText="1"/>
    </xf>
    <xf numFmtId="0" fontId="7" fillId="2" borderId="10" xfId="0" applyFont="1" applyFill="1" applyBorder="1" applyAlignment="1">
      <alignment horizontal="center" vertical="top" wrapText="1"/>
    </xf>
    <xf numFmtId="0" fontId="7" fillId="2" borderId="21" xfId="0" applyFont="1" applyFill="1" applyBorder="1" applyAlignment="1">
      <alignment horizontal="center" vertical="top" wrapText="1"/>
    </xf>
    <xf numFmtId="0" fontId="7" fillId="2" borderId="22" xfId="0" applyFont="1" applyFill="1" applyBorder="1" applyAlignment="1">
      <alignment horizontal="left" vertical="top" wrapText="1"/>
    </xf>
    <xf numFmtId="0" fontId="7" fillId="2" borderId="23"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EE54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193D4-7DAE-4FDD-A969-A0A279FBADE2}">
  <sheetPr>
    <tabColor rgb="FFFF0000"/>
  </sheetPr>
  <dimension ref="A1:B9"/>
  <sheetViews>
    <sheetView tabSelected="1" topLeftCell="A6" workbookViewId="0">
      <selection activeCell="B6" sqref="B6"/>
    </sheetView>
  </sheetViews>
  <sheetFormatPr defaultRowHeight="14.5" x14ac:dyDescent="0.35"/>
  <cols>
    <col min="1" max="1" width="26.6328125" customWidth="1"/>
    <col min="2" max="2" width="131" customWidth="1"/>
  </cols>
  <sheetData>
    <row r="1" spans="1:2" x14ac:dyDescent="0.35">
      <c r="A1" s="5" t="s">
        <v>15</v>
      </c>
      <c r="B1" s="18" t="s">
        <v>44</v>
      </c>
    </row>
    <row r="2" spans="1:2" ht="391.5" x14ac:dyDescent="0.35">
      <c r="A2" s="6" t="s">
        <v>85</v>
      </c>
      <c r="B2" s="6" t="s">
        <v>153</v>
      </c>
    </row>
    <row r="3" spans="1:2" ht="275.5" x14ac:dyDescent="0.35">
      <c r="A3" s="6" t="s">
        <v>27</v>
      </c>
      <c r="B3" s="6" t="s">
        <v>101</v>
      </c>
    </row>
    <row r="4" spans="1:2" ht="203" x14ac:dyDescent="0.35">
      <c r="A4" s="6" t="s">
        <v>36</v>
      </c>
      <c r="B4" s="6" t="s">
        <v>144</v>
      </c>
    </row>
    <row r="5" spans="1:2" ht="203" x14ac:dyDescent="0.35">
      <c r="A5" s="6" t="s">
        <v>41</v>
      </c>
      <c r="B5" s="6" t="s">
        <v>145</v>
      </c>
    </row>
    <row r="6" spans="1:2" ht="319" x14ac:dyDescent="0.35">
      <c r="A6" s="6" t="s">
        <v>152</v>
      </c>
      <c r="B6" s="6" t="s">
        <v>136</v>
      </c>
    </row>
    <row r="7" spans="1:2" ht="43.5" x14ac:dyDescent="0.35">
      <c r="A7" s="6" t="s">
        <v>86</v>
      </c>
      <c r="B7" s="6" t="s">
        <v>146</v>
      </c>
    </row>
    <row r="8" spans="1:2" ht="62" x14ac:dyDescent="0.35">
      <c r="A8" s="6" t="s">
        <v>61</v>
      </c>
      <c r="B8" s="47" t="s">
        <v>137</v>
      </c>
    </row>
    <row r="9" spans="1:2" x14ac:dyDescent="0.35">
      <c r="A9" s="6"/>
      <c r="B9" s="6"/>
    </row>
  </sheetData>
  <sheetProtection algorithmName="SHA-512" hashValue="tfwFe/xDaKfKW4ab1qNj7VziJwfWtNWDjRhzogLvIyvnQNVTTLTd/cDQiwKe84yK3fibdzuFgCc1+YvlCLjBLA==" saltValue="A6qPz5qrIaLziFiNUyYOMA==" spinCount="100000" sheet="1" objects="1" scenarios="1"/>
  <printOptions headings="1" gridLines="1"/>
  <pageMargins left="0.7" right="0.7" top="0.75" bottom="0.75" header="0.3" footer="0.3"/>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9F48-71CC-4D43-9E50-088E4DA4D705}">
  <dimension ref="A1:C7"/>
  <sheetViews>
    <sheetView workbookViewId="0">
      <selection activeCell="B5" sqref="B5"/>
    </sheetView>
  </sheetViews>
  <sheetFormatPr defaultRowHeight="14.5" x14ac:dyDescent="0.35"/>
  <cols>
    <col min="1" max="1" width="34.90625" style="71" customWidth="1"/>
    <col min="2" max="2" width="74.08984375" style="71" customWidth="1"/>
    <col min="3" max="3" width="16.1796875" style="71" customWidth="1"/>
  </cols>
  <sheetData>
    <row r="1" spans="1:3" ht="26.5" x14ac:dyDescent="0.35">
      <c r="A1" s="50" t="s">
        <v>25</v>
      </c>
      <c r="B1" s="70" t="s">
        <v>24</v>
      </c>
    </row>
    <row r="2" spans="1:3" ht="26.5" x14ac:dyDescent="0.35">
      <c r="A2" s="51" t="s">
        <v>63</v>
      </c>
      <c r="B2" s="72"/>
    </row>
    <row r="3" spans="1:3" ht="26.5" x14ac:dyDescent="0.35">
      <c r="A3" s="51" t="s">
        <v>64</v>
      </c>
      <c r="B3" s="70" t="s">
        <v>77</v>
      </c>
    </row>
    <row r="4" spans="1:3" ht="26.5" x14ac:dyDescent="0.35">
      <c r="A4" s="50" t="s">
        <v>26</v>
      </c>
      <c r="B4" s="70" t="s">
        <v>77</v>
      </c>
    </row>
    <row r="5" spans="1:3" ht="26.5" x14ac:dyDescent="0.35">
      <c r="A5" s="50" t="s">
        <v>100</v>
      </c>
      <c r="B5" s="72"/>
    </row>
    <row r="6" spans="1:3" ht="26" x14ac:dyDescent="0.35">
      <c r="A6" s="49" t="s">
        <v>12</v>
      </c>
      <c r="B6" s="49" t="s">
        <v>13</v>
      </c>
      <c r="C6" s="49" t="s">
        <v>14</v>
      </c>
    </row>
    <row r="7" spans="1:3" x14ac:dyDescent="0.35">
      <c r="A7" s="52" t="str">
        <f>IF(B7=0,"X","A")</f>
        <v>A</v>
      </c>
      <c r="B7" s="53" t="str" cm="1">
        <f t="array" ref="B7">IF(B4=0,”Completați așa cum apare în cererea de finanțare Anexa A”,B4)</f>
        <v>Completați aici</v>
      </c>
      <c r="C7" s="4"/>
    </row>
  </sheetData>
  <sheetProtection algorithmName="SHA-512" hashValue="QXcA8mpT9jSMiMriludU8hI05IDmaSRk0IiGUYb6t0rqkubqF2jkFzppUl8+xvShdKgssyHo4f8YKx/+QXkSsA==" saltValue="B5tVH4Oc4TmcCO1LNuj2Hg==" spinCount="100000" sheet="1" objects="1" scenarios="1"/>
  <dataValidations count="2">
    <dataValidation allowBlank="1" showInputMessage="1" showErrorMessage="1" prompt="Completați!" sqref="B1 B3 C7" xr:uid="{B3EB57BF-A3F7-4FEE-9460-02A586ADD9C4}"/>
    <dataValidation allowBlank="1" showInputMessage="1" showErrorMessage="1" prompt="Se completează automat!" sqref="B7" xr:uid="{DEB9134D-6E85-45B3-8A24-B9974BF174BD}"/>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Selectați din listă!" xr:uid="{709CA1C8-E7F2-4199-BECB-7EE1521AC406}">
          <x14:formula1>
            <xm:f>Sheet2!$A$62:$A$66</xm:f>
          </x14:formula1>
          <xm:sqref>B5</xm:sqref>
        </x14:dataValidation>
        <x14:dataValidation type="list" allowBlank="1" showInputMessage="1" showErrorMessage="1" prompt="Selectați din listă!" xr:uid="{EA1D1CE9-E3E8-4D66-8F1F-A1B7D575F5A7}">
          <x14:formula1>
            <xm:f>Sheet2!$A$17:$A$18</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DE4EA-BC7C-4686-BC22-671DDC166EFC}">
  <dimension ref="A1:F38"/>
  <sheetViews>
    <sheetView topLeftCell="A23" workbookViewId="0">
      <selection activeCell="F1" sqref="F1"/>
    </sheetView>
  </sheetViews>
  <sheetFormatPr defaultRowHeight="14.5" x14ac:dyDescent="0.35"/>
  <cols>
    <col min="1" max="1" width="17.6328125" style="71" customWidth="1"/>
    <col min="2" max="2" width="54.08984375" style="71" customWidth="1"/>
    <col min="3" max="3" width="8.7265625" style="71"/>
    <col min="4" max="4" width="11" style="71" customWidth="1"/>
    <col min="5" max="5" width="13.90625" style="71" customWidth="1"/>
    <col min="6" max="6" width="18.08984375" style="71" customWidth="1"/>
  </cols>
  <sheetData>
    <row r="1" spans="1:6" ht="27" customHeight="1" x14ac:dyDescent="0.35">
      <c r="A1" s="89" t="str">
        <f>'Informații utile'!A2</f>
        <v>Cap. 1 Resurse Umane</v>
      </c>
      <c r="B1" s="90"/>
      <c r="C1" s="90"/>
      <c r="D1" s="90"/>
      <c r="E1" s="91"/>
      <c r="F1" s="54">
        <f>F6+F7+F8+F9+F10+F11+F12+F13+F14+F15+F16+F17+F18+F19+F20+F21+F22+F23+F24+F25+F26+F27+F28+F29+F30+F31+F32+F33+F34+F35+F36+F37+F38</f>
        <v>4200</v>
      </c>
    </row>
    <row r="2" spans="1:6" ht="26" customHeight="1" x14ac:dyDescent="0.35">
      <c r="A2" s="55" t="str">
        <f>'Informații generale'!A1</f>
        <v xml:space="preserve">Numele proiectului:
</v>
      </c>
      <c r="B2" s="92" t="str">
        <f>'Informații generale'!B1</f>
        <v>Completați așa cum apare în cererea de finanțare Anexa A</v>
      </c>
      <c r="C2" s="93"/>
      <c r="D2" s="93"/>
      <c r="E2" s="93"/>
      <c r="F2" s="94"/>
    </row>
    <row r="3" spans="1:6" ht="39" x14ac:dyDescent="0.35">
      <c r="A3" s="55" t="str">
        <f>'Informații generale'!A4</f>
        <v xml:space="preserve">Numele solicitantului:
</v>
      </c>
      <c r="B3" s="92" t="str">
        <f>'Informații generale'!B4</f>
        <v>Completați aici</v>
      </c>
      <c r="C3" s="93"/>
      <c r="D3" s="93"/>
      <c r="E3" s="93"/>
      <c r="F3" s="94"/>
    </row>
    <row r="4" spans="1:6" ht="122.5" customHeight="1" x14ac:dyDescent="0.35">
      <c r="A4" s="49" t="s">
        <v>16</v>
      </c>
      <c r="B4" s="56" t="s">
        <v>107</v>
      </c>
      <c r="C4" s="49" t="s">
        <v>17</v>
      </c>
      <c r="D4" s="49" t="s">
        <v>18</v>
      </c>
      <c r="E4" s="49" t="s">
        <v>23</v>
      </c>
      <c r="F4" s="49" t="s">
        <v>20</v>
      </c>
    </row>
    <row r="5" spans="1:6" x14ac:dyDescent="0.35">
      <c r="A5" s="57">
        <v>1</v>
      </c>
      <c r="B5" s="49">
        <v>2</v>
      </c>
      <c r="C5" s="49">
        <v>3</v>
      </c>
      <c r="D5" s="49">
        <v>4</v>
      </c>
      <c r="E5" s="49">
        <v>5</v>
      </c>
      <c r="F5" s="49" t="s">
        <v>154</v>
      </c>
    </row>
    <row r="6" spans="1:6" x14ac:dyDescent="0.35">
      <c r="A6" s="10"/>
      <c r="B6" s="10"/>
      <c r="C6" s="11"/>
      <c r="D6" s="11">
        <v>3</v>
      </c>
      <c r="E6" s="13">
        <v>400</v>
      </c>
      <c r="F6" s="63">
        <f>D6*E6</f>
        <v>1200</v>
      </c>
    </row>
    <row r="7" spans="1:6" x14ac:dyDescent="0.35">
      <c r="A7" s="10"/>
      <c r="B7" s="10"/>
      <c r="C7" s="11"/>
      <c r="D7" s="11">
        <v>3</v>
      </c>
      <c r="E7" s="13">
        <v>1000</v>
      </c>
      <c r="F7" s="63">
        <f t="shared" ref="F7:F38" si="0">D7*E7</f>
        <v>3000</v>
      </c>
    </row>
    <row r="8" spans="1:6" x14ac:dyDescent="0.35">
      <c r="A8" s="10"/>
      <c r="B8" s="10"/>
      <c r="C8" s="11"/>
      <c r="D8" s="11"/>
      <c r="E8" s="73"/>
      <c r="F8" s="63">
        <f t="shared" si="0"/>
        <v>0</v>
      </c>
    </row>
    <row r="9" spans="1:6" x14ac:dyDescent="0.35">
      <c r="A9" s="10"/>
      <c r="B9" s="10"/>
      <c r="C9" s="11"/>
      <c r="D9" s="11"/>
      <c r="E9" s="73"/>
      <c r="F9" s="63">
        <f t="shared" si="0"/>
        <v>0</v>
      </c>
    </row>
    <row r="10" spans="1:6" x14ac:dyDescent="0.35">
      <c r="A10" s="10"/>
      <c r="B10" s="10"/>
      <c r="C10" s="11"/>
      <c r="D10" s="11"/>
      <c r="E10" s="73"/>
      <c r="F10" s="63">
        <f t="shared" si="0"/>
        <v>0</v>
      </c>
    </row>
    <row r="11" spans="1:6" x14ac:dyDescent="0.35">
      <c r="A11" s="10"/>
      <c r="B11" s="10"/>
      <c r="C11" s="11"/>
      <c r="D11" s="11"/>
      <c r="E11" s="73"/>
      <c r="F11" s="63">
        <f t="shared" si="0"/>
        <v>0</v>
      </c>
    </row>
    <row r="12" spans="1:6" x14ac:dyDescent="0.35">
      <c r="A12" s="10"/>
      <c r="B12" s="10"/>
      <c r="C12" s="11"/>
      <c r="D12" s="11"/>
      <c r="E12" s="73"/>
      <c r="F12" s="63">
        <f t="shared" si="0"/>
        <v>0</v>
      </c>
    </row>
    <row r="13" spans="1:6" x14ac:dyDescent="0.35">
      <c r="A13" s="10"/>
      <c r="B13" s="10"/>
      <c r="C13" s="11"/>
      <c r="D13" s="11"/>
      <c r="E13" s="73"/>
      <c r="F13" s="63">
        <f t="shared" si="0"/>
        <v>0</v>
      </c>
    </row>
    <row r="14" spans="1:6" x14ac:dyDescent="0.35">
      <c r="A14" s="10"/>
      <c r="B14" s="10"/>
      <c r="C14" s="11"/>
      <c r="D14" s="11"/>
      <c r="E14" s="73"/>
      <c r="F14" s="63">
        <f t="shared" si="0"/>
        <v>0</v>
      </c>
    </row>
    <row r="15" spans="1:6" x14ac:dyDescent="0.35">
      <c r="A15" s="10"/>
      <c r="B15" s="10"/>
      <c r="C15" s="11"/>
      <c r="D15" s="11"/>
      <c r="E15" s="73"/>
      <c r="F15" s="63">
        <f t="shared" si="0"/>
        <v>0</v>
      </c>
    </row>
    <row r="16" spans="1:6" x14ac:dyDescent="0.35">
      <c r="A16" s="10"/>
      <c r="B16" s="10"/>
      <c r="C16" s="11"/>
      <c r="D16" s="11"/>
      <c r="E16" s="73"/>
      <c r="F16" s="63">
        <f t="shared" si="0"/>
        <v>0</v>
      </c>
    </row>
    <row r="17" spans="1:6" x14ac:dyDescent="0.35">
      <c r="A17" s="10"/>
      <c r="B17" s="10"/>
      <c r="C17" s="11"/>
      <c r="D17" s="11"/>
      <c r="E17" s="73"/>
      <c r="F17" s="63">
        <f t="shared" si="0"/>
        <v>0</v>
      </c>
    </row>
    <row r="18" spans="1:6" x14ac:dyDescent="0.35">
      <c r="A18" s="10"/>
      <c r="B18" s="10"/>
      <c r="C18" s="11"/>
      <c r="D18" s="11"/>
      <c r="E18" s="73"/>
      <c r="F18" s="63">
        <f t="shared" si="0"/>
        <v>0</v>
      </c>
    </row>
    <row r="19" spans="1:6" x14ac:dyDescent="0.35">
      <c r="A19" s="10"/>
      <c r="B19" s="10"/>
      <c r="C19" s="11"/>
      <c r="D19" s="11"/>
      <c r="E19" s="73"/>
      <c r="F19" s="63">
        <f t="shared" si="0"/>
        <v>0</v>
      </c>
    </row>
    <row r="20" spans="1:6" x14ac:dyDescent="0.35">
      <c r="A20" s="10"/>
      <c r="B20" s="10"/>
      <c r="C20" s="11"/>
      <c r="D20" s="11"/>
      <c r="E20" s="73"/>
      <c r="F20" s="63">
        <f t="shared" si="0"/>
        <v>0</v>
      </c>
    </row>
    <row r="21" spans="1:6" x14ac:dyDescent="0.35">
      <c r="A21" s="10"/>
      <c r="B21" s="10"/>
      <c r="C21" s="11"/>
      <c r="D21" s="11"/>
      <c r="E21" s="73"/>
      <c r="F21" s="63">
        <f t="shared" si="0"/>
        <v>0</v>
      </c>
    </row>
    <row r="22" spans="1:6" x14ac:dyDescent="0.35">
      <c r="A22" s="10"/>
      <c r="B22" s="10"/>
      <c r="C22" s="11"/>
      <c r="D22" s="11"/>
      <c r="E22" s="73"/>
      <c r="F22" s="63">
        <f t="shared" si="0"/>
        <v>0</v>
      </c>
    </row>
    <row r="23" spans="1:6" x14ac:dyDescent="0.35">
      <c r="A23" s="10"/>
      <c r="B23" s="10"/>
      <c r="C23" s="11"/>
      <c r="D23" s="11"/>
      <c r="E23" s="73"/>
      <c r="F23" s="63">
        <f t="shared" si="0"/>
        <v>0</v>
      </c>
    </row>
    <row r="24" spans="1:6" x14ac:dyDescent="0.35">
      <c r="A24" s="10"/>
      <c r="B24" s="10"/>
      <c r="C24" s="11"/>
      <c r="D24" s="11"/>
      <c r="E24" s="75"/>
      <c r="F24" s="63">
        <f t="shared" si="0"/>
        <v>0</v>
      </c>
    </row>
    <row r="25" spans="1:6" x14ac:dyDescent="0.35">
      <c r="A25" s="10"/>
      <c r="B25" s="10"/>
      <c r="C25" s="11"/>
      <c r="D25" s="11"/>
      <c r="E25" s="75"/>
      <c r="F25" s="63">
        <f t="shared" si="0"/>
        <v>0</v>
      </c>
    </row>
    <row r="26" spans="1:6" x14ac:dyDescent="0.35">
      <c r="A26" s="10"/>
      <c r="B26" s="10"/>
      <c r="C26" s="11"/>
      <c r="D26" s="11"/>
      <c r="E26" s="75"/>
      <c r="F26" s="63">
        <f t="shared" si="0"/>
        <v>0</v>
      </c>
    </row>
    <row r="27" spans="1:6" x14ac:dyDescent="0.35">
      <c r="A27" s="10"/>
      <c r="B27" s="10"/>
      <c r="C27" s="11"/>
      <c r="D27" s="11"/>
      <c r="E27" s="75"/>
      <c r="F27" s="63">
        <f t="shared" si="0"/>
        <v>0</v>
      </c>
    </row>
    <row r="28" spans="1:6" x14ac:dyDescent="0.35">
      <c r="A28" s="10"/>
      <c r="B28" s="10"/>
      <c r="C28" s="11"/>
      <c r="D28" s="11"/>
      <c r="E28" s="75"/>
      <c r="F28" s="63">
        <f t="shared" si="0"/>
        <v>0</v>
      </c>
    </row>
    <row r="29" spans="1:6" x14ac:dyDescent="0.35">
      <c r="A29" s="10"/>
      <c r="B29" s="10"/>
      <c r="C29" s="11"/>
      <c r="D29" s="11"/>
      <c r="E29" s="75"/>
      <c r="F29" s="63">
        <f t="shared" si="0"/>
        <v>0</v>
      </c>
    </row>
    <row r="30" spans="1:6" x14ac:dyDescent="0.35">
      <c r="A30" s="10"/>
      <c r="B30" s="10"/>
      <c r="C30" s="11"/>
      <c r="D30" s="11"/>
      <c r="E30" s="75"/>
      <c r="F30" s="63">
        <f t="shared" si="0"/>
        <v>0</v>
      </c>
    </row>
    <row r="31" spans="1:6" x14ac:dyDescent="0.35">
      <c r="A31" s="10"/>
      <c r="B31" s="10"/>
      <c r="C31" s="11"/>
      <c r="D31" s="11"/>
      <c r="E31" s="75"/>
      <c r="F31" s="63">
        <f t="shared" si="0"/>
        <v>0</v>
      </c>
    </row>
    <row r="32" spans="1:6" x14ac:dyDescent="0.35">
      <c r="A32" s="10"/>
      <c r="B32" s="10"/>
      <c r="C32" s="11"/>
      <c r="D32" s="11"/>
      <c r="E32" s="75"/>
      <c r="F32" s="63">
        <f t="shared" si="0"/>
        <v>0</v>
      </c>
    </row>
    <row r="33" spans="1:6" x14ac:dyDescent="0.35">
      <c r="A33" s="10"/>
      <c r="B33" s="10"/>
      <c r="C33" s="11"/>
      <c r="D33" s="11"/>
      <c r="E33" s="75"/>
      <c r="F33" s="63">
        <f t="shared" si="0"/>
        <v>0</v>
      </c>
    </row>
    <row r="34" spans="1:6" x14ac:dyDescent="0.35">
      <c r="A34" s="10"/>
      <c r="B34" s="10"/>
      <c r="C34" s="11"/>
      <c r="D34" s="11"/>
      <c r="E34" s="75"/>
      <c r="F34" s="63">
        <f t="shared" si="0"/>
        <v>0</v>
      </c>
    </row>
    <row r="35" spans="1:6" x14ac:dyDescent="0.35">
      <c r="A35" s="10"/>
      <c r="B35" s="10"/>
      <c r="C35" s="11"/>
      <c r="D35" s="11"/>
      <c r="E35" s="75"/>
      <c r="F35" s="63">
        <f t="shared" si="0"/>
        <v>0</v>
      </c>
    </row>
    <row r="36" spans="1:6" x14ac:dyDescent="0.35">
      <c r="A36" s="10"/>
      <c r="B36" s="10"/>
      <c r="C36" s="11"/>
      <c r="D36" s="11"/>
      <c r="E36" s="75"/>
      <c r="F36" s="63">
        <f t="shared" si="0"/>
        <v>0</v>
      </c>
    </row>
    <row r="37" spans="1:6" x14ac:dyDescent="0.35">
      <c r="A37" s="10"/>
      <c r="B37" s="10"/>
      <c r="C37" s="11"/>
      <c r="D37" s="11"/>
      <c r="E37" s="76"/>
      <c r="F37" s="63">
        <f t="shared" si="0"/>
        <v>0</v>
      </c>
    </row>
    <row r="38" spans="1:6" x14ac:dyDescent="0.35">
      <c r="A38" s="10"/>
      <c r="B38" s="10"/>
      <c r="C38" s="11"/>
      <c r="D38" s="11"/>
      <c r="E38" s="76"/>
      <c r="F38" s="63">
        <f t="shared" si="0"/>
        <v>0</v>
      </c>
    </row>
  </sheetData>
  <sheetProtection algorithmName="SHA-512" hashValue="O0QvSXJdSFayR09GINbig8uvFlZ0CQzjQ6o3g2j+Do7fAuz9ms41E8Xpio1tamykFWeovSa8BbuPOsLiCy9ktA==" saltValue="y4ggaFzeEEbvvlc1QtXMUg==" spinCount="100000" sheet="1" objects="1" scenarios="1"/>
  <mergeCells count="3">
    <mergeCell ref="A1:E1"/>
    <mergeCell ref="B2:F2"/>
    <mergeCell ref="B3:F3"/>
  </mergeCells>
  <dataValidations count="8">
    <dataValidation allowBlank="1" showInputMessage="1" showErrorMessage="1" promptTitle="Info selectie print:" prompt="Selectați doar rândurile pe care le doriți printate, începând cu rândul 1 si apoi printati." sqref="A5" xr:uid="{49368C4C-CA00-4CEE-BCEE-BAC8932FC12E}"/>
    <dataValidation allowBlank="1" showInputMessage="1" showErrorMessage="1" prompt="Se completează automat!" sqref="B2:F3" xr:uid="{C1E12D09-4F24-482A-8659-DCF2A2CD1856}"/>
    <dataValidation allowBlank="1" showInputMessage="1" showErrorMessage="1" prompt="Se calculează automat!" sqref="F1 F6 F8:F38" xr:uid="{F2221193-807C-4ED5-9A67-0918D9A3159D}"/>
    <dataValidation allowBlank="1" showInputMessage="1" showErrorMessage="1" prompt="Se calculează automat" sqref="F7" xr:uid="{B571CDB6-9BBC-403B-8CF6-10DEE2E9C5A5}"/>
    <dataValidation allowBlank="1" showInputMessage="1" showErrorMessage="1" prompt="Acesta este un exemplu!Completați!" sqref="E6" xr:uid="{81F97633-9D79-48AA-9EA3-C108F87B649E}"/>
    <dataValidation allowBlank="1" showInputMessage="1" showErrorMessage="1" prompt="Acesta este un exemplu! Completați!" sqref="E7 D6:D7" xr:uid="{E3805B15-EE9A-402D-B6D4-0E4045FCBC2A}"/>
    <dataValidation allowBlank="1" showInputMessage="1" showErrorMessage="1" prompt="Completați!" sqref="E8:E23 D8:D38" xr:uid="{3AF5598B-ADB8-476A-B207-88033CF842F3}"/>
    <dataValidation allowBlank="1" showInputMessage="1" showErrorMessage="1" prompt="Detaliați, astfel încât să fie explicită necesitatea cheluielii!" sqref="B6:B38" xr:uid="{66E9D8FE-5927-4EB7-B839-A56F99A66A35}"/>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Selectați din listă!_x000a_" xr:uid="{90109455-93B0-458C-B52F-AA5F86F53C94}">
          <x14:formula1>
            <xm:f>Sheet2!$A$82:$A$84</xm:f>
          </x14:formula1>
          <xm:sqref>C6:C38</xm:sqref>
        </x14:dataValidation>
        <x14:dataValidation type="list" allowBlank="1" showInputMessage="1" showErrorMessage="1" prompt="Selectați din listă!" xr:uid="{96BDADE5-FF22-4676-B211-ABED791DD5B1}">
          <x14:formula1>
            <xm:f>Sheet2!$A$20:$A$26</xm:f>
          </x14:formula1>
          <xm:sqref>A6:A38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5BC8C-FEC3-495D-825E-ED120FB1A561}">
  <dimension ref="A1:F35"/>
  <sheetViews>
    <sheetView workbookViewId="0">
      <selection activeCell="F1" sqref="F1"/>
    </sheetView>
  </sheetViews>
  <sheetFormatPr defaultRowHeight="14.5" x14ac:dyDescent="0.35"/>
  <cols>
    <col min="1" max="1" width="17.54296875" style="71" customWidth="1"/>
    <col min="2" max="2" width="53.7265625" style="71" customWidth="1"/>
    <col min="3" max="3" width="8.7265625" style="71"/>
    <col min="4" max="4" width="11.08984375" style="71" customWidth="1"/>
    <col min="5" max="5" width="15.08984375" style="71" customWidth="1"/>
    <col min="6" max="6" width="17.26953125" style="71" customWidth="1"/>
  </cols>
  <sheetData>
    <row r="1" spans="1:6" x14ac:dyDescent="0.35">
      <c r="A1" s="89" t="str">
        <f>'Informații utile'!A3</f>
        <v>Capitolul 2 Transport</v>
      </c>
      <c r="B1" s="90"/>
      <c r="C1" s="90"/>
      <c r="D1" s="90"/>
      <c r="E1" s="91"/>
      <c r="F1" s="54">
        <f>F6+F7+F8+F9+F10+F11+F12+F13+F14+F15+F16+F17+F18+F19+F20+F21+F22+F23+F24+F25+F26+F27+F28+F29+F30+F31+F32+F33+F34+F35</f>
        <v>3000</v>
      </c>
    </row>
    <row r="2" spans="1:6" ht="22.5" customHeight="1" x14ac:dyDescent="0.35">
      <c r="A2" s="55" t="str">
        <f>'Informații generale'!A1</f>
        <v xml:space="preserve">Numele proiectului:
</v>
      </c>
      <c r="B2" s="92" t="str">
        <f>'Informații generale'!B1</f>
        <v>Completați așa cum apare în cererea de finanțare Anexa A</v>
      </c>
      <c r="C2" s="93"/>
      <c r="D2" s="93"/>
      <c r="E2" s="93"/>
      <c r="F2" s="94"/>
    </row>
    <row r="3" spans="1:6" ht="21" customHeight="1" x14ac:dyDescent="0.35">
      <c r="A3" s="55" t="str">
        <f>'Informații generale'!A4</f>
        <v xml:space="preserve">Numele solicitantului:
</v>
      </c>
      <c r="B3" s="92" t="str">
        <f>'Informații generale'!B4</f>
        <v>Completați aici</v>
      </c>
      <c r="C3" s="93"/>
      <c r="D3" s="93"/>
      <c r="E3" s="93"/>
      <c r="F3" s="94"/>
    </row>
    <row r="4" spans="1:6" ht="91" customHeight="1" x14ac:dyDescent="0.35">
      <c r="A4" s="49" t="s">
        <v>87</v>
      </c>
      <c r="B4" s="62" t="s">
        <v>108</v>
      </c>
      <c r="C4" s="49" t="s">
        <v>88</v>
      </c>
      <c r="D4" s="49" t="s">
        <v>89</v>
      </c>
      <c r="E4" s="49" t="s">
        <v>90</v>
      </c>
      <c r="F4" s="49" t="s">
        <v>91</v>
      </c>
    </row>
    <row r="5" spans="1:6" x14ac:dyDescent="0.35">
      <c r="A5" s="57">
        <v>1</v>
      </c>
      <c r="B5" s="49">
        <v>2</v>
      </c>
      <c r="C5" s="49">
        <v>3</v>
      </c>
      <c r="D5" s="49">
        <v>4</v>
      </c>
      <c r="E5" s="49">
        <v>5</v>
      </c>
      <c r="F5" s="49" t="s">
        <v>154</v>
      </c>
    </row>
    <row r="6" spans="1:6" x14ac:dyDescent="0.35">
      <c r="A6" s="10"/>
      <c r="B6" s="10"/>
      <c r="C6" s="11"/>
      <c r="D6" s="11">
        <v>3</v>
      </c>
      <c r="E6" s="13">
        <v>1000</v>
      </c>
      <c r="F6" s="77">
        <f>(D6*E6)</f>
        <v>3000</v>
      </c>
    </row>
    <row r="7" spans="1:6" x14ac:dyDescent="0.35">
      <c r="A7" s="10"/>
      <c r="B7" s="10"/>
      <c r="C7" s="11"/>
      <c r="D7" s="11"/>
      <c r="E7" s="73"/>
      <c r="F7" s="77">
        <f t="shared" ref="F7:F35" si="0">(D7*E7)</f>
        <v>0</v>
      </c>
    </row>
    <row r="8" spans="1:6" x14ac:dyDescent="0.35">
      <c r="A8" s="10"/>
      <c r="B8" s="10"/>
      <c r="C8" s="11"/>
      <c r="D8" s="11"/>
      <c r="E8" s="73"/>
      <c r="F8" s="77">
        <f t="shared" si="0"/>
        <v>0</v>
      </c>
    </row>
    <row r="9" spans="1:6" x14ac:dyDescent="0.35">
      <c r="A9" s="10"/>
      <c r="B9" s="10"/>
      <c r="C9" s="11"/>
      <c r="D9" s="11"/>
      <c r="E9" s="73"/>
      <c r="F9" s="77">
        <f t="shared" si="0"/>
        <v>0</v>
      </c>
    </row>
    <row r="10" spans="1:6" x14ac:dyDescent="0.35">
      <c r="A10" s="10"/>
      <c r="B10" s="10"/>
      <c r="C10" s="11"/>
      <c r="D10" s="11"/>
      <c r="E10" s="73"/>
      <c r="F10" s="77">
        <f t="shared" si="0"/>
        <v>0</v>
      </c>
    </row>
    <row r="11" spans="1:6" x14ac:dyDescent="0.35">
      <c r="A11" s="10"/>
      <c r="B11" s="76"/>
      <c r="C11" s="11"/>
      <c r="D11" s="11"/>
      <c r="E11" s="75"/>
      <c r="F11" s="77">
        <f t="shared" si="0"/>
        <v>0</v>
      </c>
    </row>
    <row r="12" spans="1:6" x14ac:dyDescent="0.35">
      <c r="A12" s="10"/>
      <c r="B12" s="76"/>
      <c r="C12" s="11"/>
      <c r="D12" s="11"/>
      <c r="E12" s="75"/>
      <c r="F12" s="77">
        <f t="shared" si="0"/>
        <v>0</v>
      </c>
    </row>
    <row r="13" spans="1:6" x14ac:dyDescent="0.35">
      <c r="A13" s="10"/>
      <c r="B13" s="76"/>
      <c r="C13" s="11"/>
      <c r="D13" s="11"/>
      <c r="E13" s="75"/>
      <c r="F13" s="77">
        <f t="shared" si="0"/>
        <v>0</v>
      </c>
    </row>
    <row r="14" spans="1:6" x14ac:dyDescent="0.35">
      <c r="A14" s="10"/>
      <c r="B14" s="76"/>
      <c r="C14" s="11"/>
      <c r="D14" s="11"/>
      <c r="E14" s="75"/>
      <c r="F14" s="77">
        <f t="shared" si="0"/>
        <v>0</v>
      </c>
    </row>
    <row r="15" spans="1:6" x14ac:dyDescent="0.35">
      <c r="A15" s="10"/>
      <c r="B15" s="76"/>
      <c r="C15" s="11"/>
      <c r="D15" s="11"/>
      <c r="E15" s="75"/>
      <c r="F15" s="77">
        <f t="shared" si="0"/>
        <v>0</v>
      </c>
    </row>
    <row r="16" spans="1:6" x14ac:dyDescent="0.35">
      <c r="A16" s="10"/>
      <c r="B16" s="76"/>
      <c r="C16" s="11"/>
      <c r="D16" s="11"/>
      <c r="E16" s="75"/>
      <c r="F16" s="77">
        <f t="shared" si="0"/>
        <v>0</v>
      </c>
    </row>
    <row r="17" spans="1:6" x14ac:dyDescent="0.35">
      <c r="A17" s="10"/>
      <c r="B17" s="76"/>
      <c r="C17" s="11"/>
      <c r="D17" s="11"/>
      <c r="E17" s="75"/>
      <c r="F17" s="77">
        <f t="shared" si="0"/>
        <v>0</v>
      </c>
    </row>
    <row r="18" spans="1:6" x14ac:dyDescent="0.35">
      <c r="A18" s="10"/>
      <c r="B18" s="76"/>
      <c r="C18" s="11"/>
      <c r="D18" s="11"/>
      <c r="E18" s="75"/>
      <c r="F18" s="77">
        <f t="shared" si="0"/>
        <v>0</v>
      </c>
    </row>
    <row r="19" spans="1:6" x14ac:dyDescent="0.35">
      <c r="A19" s="10"/>
      <c r="B19" s="76"/>
      <c r="C19" s="11"/>
      <c r="D19" s="11"/>
      <c r="E19" s="75"/>
      <c r="F19" s="77">
        <f t="shared" si="0"/>
        <v>0</v>
      </c>
    </row>
    <row r="20" spans="1:6" x14ac:dyDescent="0.35">
      <c r="A20" s="10"/>
      <c r="B20" s="76"/>
      <c r="C20" s="11"/>
      <c r="D20" s="11"/>
      <c r="E20" s="75"/>
      <c r="F20" s="77">
        <f t="shared" si="0"/>
        <v>0</v>
      </c>
    </row>
    <row r="21" spans="1:6" x14ac:dyDescent="0.35">
      <c r="A21" s="76"/>
      <c r="B21" s="76"/>
      <c r="C21" s="11"/>
      <c r="D21" s="11"/>
      <c r="E21" s="75"/>
      <c r="F21" s="77">
        <f t="shared" si="0"/>
        <v>0</v>
      </c>
    </row>
    <row r="22" spans="1:6" x14ac:dyDescent="0.35">
      <c r="A22" s="76"/>
      <c r="B22" s="76"/>
      <c r="C22" s="11"/>
      <c r="D22" s="11"/>
      <c r="E22" s="75"/>
      <c r="F22" s="77">
        <f t="shared" si="0"/>
        <v>0</v>
      </c>
    </row>
    <row r="23" spans="1:6" x14ac:dyDescent="0.35">
      <c r="A23" s="76"/>
      <c r="B23" s="76"/>
      <c r="C23" s="11"/>
      <c r="D23" s="11"/>
      <c r="E23" s="75"/>
      <c r="F23" s="77">
        <f t="shared" si="0"/>
        <v>0</v>
      </c>
    </row>
    <row r="24" spans="1:6" x14ac:dyDescent="0.35">
      <c r="A24" s="76"/>
      <c r="B24" s="76"/>
      <c r="C24" s="11"/>
      <c r="D24" s="11"/>
      <c r="E24" s="75"/>
      <c r="F24" s="77">
        <f t="shared" si="0"/>
        <v>0</v>
      </c>
    </row>
    <row r="25" spans="1:6" x14ac:dyDescent="0.35">
      <c r="A25" s="76"/>
      <c r="B25" s="76"/>
      <c r="C25" s="11"/>
      <c r="D25" s="11"/>
      <c r="E25" s="75"/>
      <c r="F25" s="77">
        <f t="shared" si="0"/>
        <v>0</v>
      </c>
    </row>
    <row r="26" spans="1:6" x14ac:dyDescent="0.35">
      <c r="A26" s="76"/>
      <c r="B26" s="76"/>
      <c r="C26" s="11"/>
      <c r="D26" s="11"/>
      <c r="E26" s="75"/>
      <c r="F26" s="77">
        <f t="shared" si="0"/>
        <v>0</v>
      </c>
    </row>
    <row r="27" spans="1:6" x14ac:dyDescent="0.35">
      <c r="A27" s="76"/>
      <c r="B27" s="76"/>
      <c r="C27" s="11"/>
      <c r="D27" s="11"/>
      <c r="E27" s="75"/>
      <c r="F27" s="77">
        <f t="shared" si="0"/>
        <v>0</v>
      </c>
    </row>
    <row r="28" spans="1:6" x14ac:dyDescent="0.35">
      <c r="A28" s="76"/>
      <c r="B28" s="76"/>
      <c r="C28" s="11"/>
      <c r="D28" s="11"/>
      <c r="E28" s="75"/>
      <c r="F28" s="77">
        <f t="shared" si="0"/>
        <v>0</v>
      </c>
    </row>
    <row r="29" spans="1:6" x14ac:dyDescent="0.35">
      <c r="A29" s="76"/>
      <c r="B29" s="76"/>
      <c r="C29" s="11"/>
      <c r="D29" s="11"/>
      <c r="E29" s="75"/>
      <c r="F29" s="77">
        <f t="shared" si="0"/>
        <v>0</v>
      </c>
    </row>
    <row r="30" spans="1:6" x14ac:dyDescent="0.35">
      <c r="A30" s="76"/>
      <c r="B30" s="76"/>
      <c r="C30" s="11"/>
      <c r="D30" s="11"/>
      <c r="E30" s="75"/>
      <c r="F30" s="77">
        <f t="shared" si="0"/>
        <v>0</v>
      </c>
    </row>
    <row r="31" spans="1:6" x14ac:dyDescent="0.35">
      <c r="A31" s="76"/>
      <c r="B31" s="76"/>
      <c r="C31" s="11"/>
      <c r="D31" s="11"/>
      <c r="E31" s="75"/>
      <c r="F31" s="77">
        <f t="shared" si="0"/>
        <v>0</v>
      </c>
    </row>
    <row r="32" spans="1:6" x14ac:dyDescent="0.35">
      <c r="A32" s="76"/>
      <c r="B32" s="76"/>
      <c r="C32" s="11"/>
      <c r="D32" s="11"/>
      <c r="E32" s="75"/>
      <c r="F32" s="77">
        <f t="shared" si="0"/>
        <v>0</v>
      </c>
    </row>
    <row r="33" spans="1:6" x14ac:dyDescent="0.35">
      <c r="A33" s="76"/>
      <c r="B33" s="76"/>
      <c r="C33" s="11"/>
      <c r="D33" s="11"/>
      <c r="E33" s="75"/>
      <c r="F33" s="77">
        <f t="shared" si="0"/>
        <v>0</v>
      </c>
    </row>
    <row r="34" spans="1:6" x14ac:dyDescent="0.35">
      <c r="A34" s="76"/>
      <c r="B34" s="76"/>
      <c r="C34" s="11"/>
      <c r="D34" s="11"/>
      <c r="E34" s="75"/>
      <c r="F34" s="77">
        <f t="shared" si="0"/>
        <v>0</v>
      </c>
    </row>
    <row r="35" spans="1:6" x14ac:dyDescent="0.35">
      <c r="A35" s="76"/>
      <c r="B35" s="76"/>
      <c r="C35" s="11"/>
      <c r="D35" s="11"/>
      <c r="E35" s="75"/>
      <c r="F35" s="77">
        <f t="shared" si="0"/>
        <v>0</v>
      </c>
    </row>
  </sheetData>
  <sheetProtection algorithmName="SHA-512" hashValue="mwr+OiX5I53Z3zODbzDS6IY8kmqGrMx+oKr4tBNCYiSYbRkfOsM6tRBDLhjusz5ic7Ian9CkulZ81eqpPKstRA==" saltValue="KKBuI5jagz2WinucWPTn1g==" spinCount="100000" sheet="1" objects="1" scenarios="1"/>
  <mergeCells count="3">
    <mergeCell ref="A1:E1"/>
    <mergeCell ref="B2:F2"/>
    <mergeCell ref="B3:F3"/>
  </mergeCells>
  <dataValidations count="6">
    <dataValidation allowBlank="1" showInputMessage="1" showErrorMessage="1" promptTitle="Info selectie print:" prompt="Selectați doar rândurile pe care le doriți printate, începând cu rândul 1 si apoi printati." sqref="A5" xr:uid="{79AF4DC3-7A9B-48DB-9A6D-CADABBEA3C3D}"/>
    <dataValidation allowBlank="1" showInputMessage="1" showErrorMessage="1" prompt="Se completează automat!" sqref="F1 B2:F3" xr:uid="{4856E76D-7D72-4503-9A8B-7DDF93E89855}"/>
    <dataValidation allowBlank="1" showInputMessage="1" showErrorMessage="1" prompt="Se calculează automat!" sqref="F6:F35" xr:uid="{3817204E-FEC0-46AA-B35C-367E956E2C81}"/>
    <dataValidation allowBlank="1" showInputMessage="1" showErrorMessage="1" prompt="Acesta este un exemplu! Completați!" sqref="D6:E6" xr:uid="{8E232B6B-93A9-414A-BC5A-B53DC31437BA}"/>
    <dataValidation allowBlank="1" showInputMessage="1" showErrorMessage="1" prompt="Completați!" sqref="D7:D35" xr:uid="{EA546525-75F0-40B8-9704-175F95EEF67D}"/>
    <dataValidation allowBlank="1" showInputMessage="1" showErrorMessage="1" prompt="Detaliați, astfel încât să fie explicită nevoia cheltuielii!" sqref="B6" xr:uid="{B704576D-B5E9-48D0-BD7D-4C041E0AF857}"/>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A94DEE96-CA9C-452F-950F-212EEE4A181C}">
          <x14:formula1>
            <xm:f>Sheet2!$A$28:$A$32</xm:f>
          </x14:formula1>
          <xm:sqref>A6:A20</xm:sqref>
        </x14:dataValidation>
        <x14:dataValidation type="list" allowBlank="1" showInputMessage="1" showErrorMessage="1" prompt="Selectați din listă!" xr:uid="{0F11F14B-73F0-4937-A2C6-27A5AE269B69}">
          <x14:formula1>
            <xm:f>Sheet2!$A$33:$A$35</xm:f>
          </x14:formula1>
          <xm:sqref>C6:C35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7F510-EBFA-41B1-B2A2-39B0A3509471}">
  <dimension ref="A1:H30"/>
  <sheetViews>
    <sheetView workbookViewId="0">
      <selection activeCell="H1" sqref="H1"/>
    </sheetView>
  </sheetViews>
  <sheetFormatPr defaultRowHeight="14.5" x14ac:dyDescent="0.35"/>
  <cols>
    <col min="1" max="1" width="15.90625" style="71" customWidth="1"/>
    <col min="2" max="2" width="48.90625" style="71" customWidth="1"/>
    <col min="3" max="3" width="7.08984375" style="71" customWidth="1"/>
    <col min="4" max="4" width="8.1796875" style="71" customWidth="1"/>
    <col min="5" max="5" width="7" style="71" customWidth="1"/>
    <col min="6" max="6" width="11.7265625" style="71" customWidth="1"/>
    <col min="7" max="8" width="15.90625" style="71" customWidth="1"/>
  </cols>
  <sheetData>
    <row r="1" spans="1:8" ht="24.5" customHeight="1" x14ac:dyDescent="0.35">
      <c r="A1" s="89" t="str">
        <f>'Informații utile'!A4</f>
        <v>Cap. 3 Cazare și masă</v>
      </c>
      <c r="B1" s="90"/>
      <c r="C1" s="90"/>
      <c r="D1" s="90"/>
      <c r="E1" s="90"/>
      <c r="F1" s="90"/>
      <c r="G1" s="91"/>
      <c r="H1" s="54">
        <f>H6+H7+H8+H9+H10+H11+H12+H13+H14+H15+H16+H17+H18+H19+H20+H21+H22+H23+H24+H25+H26+H29+H30</f>
        <v>37500</v>
      </c>
    </row>
    <row r="2" spans="1:8" ht="25" customHeight="1" x14ac:dyDescent="0.35">
      <c r="A2" s="55" t="str">
        <f>'Informații generale'!A1</f>
        <v xml:space="preserve">Numele proiectului:
</v>
      </c>
      <c r="B2" s="92" t="str">
        <f>'Informații generale'!B1</f>
        <v>Completați așa cum apare în cererea de finanțare Anexa A</v>
      </c>
      <c r="C2" s="93"/>
      <c r="D2" s="93"/>
      <c r="E2" s="93"/>
      <c r="F2" s="93"/>
      <c r="G2" s="93"/>
      <c r="H2" s="94"/>
    </row>
    <row r="3" spans="1:8" ht="25.5" customHeight="1" x14ac:dyDescent="0.35">
      <c r="A3" s="55" t="str">
        <f>'Informații generale'!A4</f>
        <v xml:space="preserve">Numele solicitantului:
</v>
      </c>
      <c r="B3" s="92" t="str">
        <f>'Informații generale'!B4</f>
        <v>Completați aici</v>
      </c>
      <c r="C3" s="93"/>
      <c r="D3" s="93"/>
      <c r="E3" s="93"/>
      <c r="F3" s="93"/>
      <c r="G3" s="93"/>
      <c r="H3" s="94"/>
    </row>
    <row r="4" spans="1:8" ht="93.5" customHeight="1" x14ac:dyDescent="0.35">
      <c r="A4" s="49" t="s">
        <v>112</v>
      </c>
      <c r="B4" s="62" t="s">
        <v>109</v>
      </c>
      <c r="C4" s="49" t="s">
        <v>111</v>
      </c>
      <c r="D4" s="49" t="s">
        <v>113</v>
      </c>
      <c r="E4" s="49" t="s">
        <v>110</v>
      </c>
      <c r="F4" s="49" t="s">
        <v>114</v>
      </c>
      <c r="G4" s="49" t="s">
        <v>115</v>
      </c>
      <c r="H4" s="49" t="s">
        <v>116</v>
      </c>
    </row>
    <row r="5" spans="1:8" x14ac:dyDescent="0.35">
      <c r="A5" s="57">
        <v>1</v>
      </c>
      <c r="B5" s="49">
        <v>2</v>
      </c>
      <c r="C5" s="49">
        <v>3</v>
      </c>
      <c r="D5" s="49">
        <v>4</v>
      </c>
      <c r="E5" s="49">
        <v>5</v>
      </c>
      <c r="F5" s="49">
        <v>6</v>
      </c>
      <c r="G5" s="49">
        <v>7</v>
      </c>
      <c r="H5" s="49" t="s">
        <v>155</v>
      </c>
    </row>
    <row r="6" spans="1:8" x14ac:dyDescent="0.35">
      <c r="A6" s="58" t="s">
        <v>55</v>
      </c>
      <c r="B6" s="58"/>
      <c r="C6" s="59" t="s">
        <v>75</v>
      </c>
      <c r="D6" s="59" t="s">
        <v>40</v>
      </c>
      <c r="E6" s="59">
        <v>3</v>
      </c>
      <c r="F6" s="59">
        <v>20</v>
      </c>
      <c r="G6" s="60">
        <v>150</v>
      </c>
      <c r="H6" s="63">
        <f>(E6*F6*G6)</f>
        <v>9000</v>
      </c>
    </row>
    <row r="7" spans="1:8" x14ac:dyDescent="0.35">
      <c r="A7" s="58" t="s">
        <v>56</v>
      </c>
      <c r="B7" s="58"/>
      <c r="C7" s="59" t="s">
        <v>39</v>
      </c>
      <c r="D7" s="59" t="s">
        <v>40</v>
      </c>
      <c r="E7" s="59">
        <v>3</v>
      </c>
      <c r="F7" s="59">
        <v>30</v>
      </c>
      <c r="G7" s="60">
        <v>150</v>
      </c>
      <c r="H7" s="63">
        <f t="shared" ref="H7:H30" si="0">(E7*F7*G7)</f>
        <v>13500</v>
      </c>
    </row>
    <row r="8" spans="1:8" x14ac:dyDescent="0.35">
      <c r="A8" s="58" t="s">
        <v>57</v>
      </c>
      <c r="B8" s="58"/>
      <c r="C8" s="59" t="s">
        <v>39</v>
      </c>
      <c r="D8" s="59" t="s">
        <v>40</v>
      </c>
      <c r="E8" s="59">
        <v>1</v>
      </c>
      <c r="F8" s="59">
        <v>100</v>
      </c>
      <c r="G8" s="60">
        <v>150</v>
      </c>
      <c r="H8" s="63">
        <f t="shared" si="0"/>
        <v>15000</v>
      </c>
    </row>
    <row r="9" spans="1:8" ht="26" x14ac:dyDescent="0.35">
      <c r="A9" s="58" t="s">
        <v>58</v>
      </c>
      <c r="B9" s="58"/>
      <c r="C9" s="59"/>
      <c r="D9" s="59"/>
      <c r="E9" s="59"/>
      <c r="F9" s="59"/>
      <c r="G9" s="60"/>
      <c r="H9" s="63">
        <f t="shared" si="0"/>
        <v>0</v>
      </c>
    </row>
    <row r="10" spans="1:8" x14ac:dyDescent="0.35">
      <c r="A10" s="58"/>
      <c r="B10" s="58"/>
      <c r="C10" s="59"/>
      <c r="D10" s="59"/>
      <c r="E10" s="59"/>
      <c r="F10" s="59"/>
      <c r="G10" s="60"/>
      <c r="H10" s="63">
        <f t="shared" si="0"/>
        <v>0</v>
      </c>
    </row>
    <row r="11" spans="1:8" x14ac:dyDescent="0.35">
      <c r="A11" s="58"/>
      <c r="B11" s="58"/>
      <c r="C11" s="59"/>
      <c r="D11" s="59"/>
      <c r="E11" s="59"/>
      <c r="F11" s="59"/>
      <c r="G11" s="60"/>
      <c r="H11" s="63">
        <f t="shared" si="0"/>
        <v>0</v>
      </c>
    </row>
    <row r="12" spans="1:8" x14ac:dyDescent="0.35">
      <c r="A12" s="58"/>
      <c r="B12" s="58"/>
      <c r="C12" s="59"/>
      <c r="D12" s="59"/>
      <c r="E12" s="59"/>
      <c r="F12" s="59"/>
      <c r="G12" s="60"/>
      <c r="H12" s="63">
        <f t="shared" si="0"/>
        <v>0</v>
      </c>
    </row>
    <row r="13" spans="1:8" x14ac:dyDescent="0.35">
      <c r="A13" s="58"/>
      <c r="B13" s="58"/>
      <c r="C13" s="59"/>
      <c r="D13" s="59"/>
      <c r="E13" s="59"/>
      <c r="F13" s="59"/>
      <c r="G13" s="60"/>
      <c r="H13" s="63">
        <f t="shared" si="0"/>
        <v>0</v>
      </c>
    </row>
    <row r="14" spans="1:8" x14ac:dyDescent="0.35">
      <c r="A14" s="58"/>
      <c r="B14" s="58"/>
      <c r="C14" s="59"/>
      <c r="D14" s="59"/>
      <c r="E14" s="59"/>
      <c r="F14" s="59"/>
      <c r="G14" s="60"/>
      <c r="H14" s="63">
        <f t="shared" si="0"/>
        <v>0</v>
      </c>
    </row>
    <row r="15" spans="1:8" x14ac:dyDescent="0.35">
      <c r="A15" s="58"/>
      <c r="B15" s="58"/>
      <c r="C15" s="59"/>
      <c r="D15" s="59"/>
      <c r="E15" s="59"/>
      <c r="F15" s="59"/>
      <c r="G15" s="60"/>
      <c r="H15" s="63">
        <f t="shared" si="0"/>
        <v>0</v>
      </c>
    </row>
    <row r="16" spans="1:8" x14ac:dyDescent="0.35">
      <c r="A16" s="58"/>
      <c r="B16" s="58"/>
      <c r="C16" s="59"/>
      <c r="D16" s="59"/>
      <c r="E16" s="59"/>
      <c r="F16" s="59"/>
      <c r="G16" s="60"/>
      <c r="H16" s="63">
        <f t="shared" si="0"/>
        <v>0</v>
      </c>
    </row>
    <row r="17" spans="1:8" x14ac:dyDescent="0.35">
      <c r="A17" s="58"/>
      <c r="B17" s="58"/>
      <c r="C17" s="59"/>
      <c r="D17" s="59"/>
      <c r="E17" s="59"/>
      <c r="F17" s="59"/>
      <c r="G17" s="60"/>
      <c r="H17" s="63">
        <f t="shared" si="0"/>
        <v>0</v>
      </c>
    </row>
    <row r="18" spans="1:8" x14ac:dyDescent="0.35">
      <c r="A18" s="58"/>
      <c r="B18" s="58"/>
      <c r="C18" s="59"/>
      <c r="D18" s="59"/>
      <c r="E18" s="59"/>
      <c r="F18" s="59"/>
      <c r="G18" s="60"/>
      <c r="H18" s="63">
        <f t="shared" si="0"/>
        <v>0</v>
      </c>
    </row>
    <row r="19" spans="1:8" x14ac:dyDescent="0.35">
      <c r="A19" s="58"/>
      <c r="B19" s="58"/>
      <c r="C19" s="59"/>
      <c r="D19" s="59"/>
      <c r="E19" s="59"/>
      <c r="F19" s="59"/>
      <c r="G19" s="60"/>
      <c r="H19" s="63">
        <f t="shared" si="0"/>
        <v>0</v>
      </c>
    </row>
    <row r="20" spans="1:8" x14ac:dyDescent="0.35">
      <c r="A20" s="58"/>
      <c r="B20" s="58"/>
      <c r="C20" s="59"/>
      <c r="D20" s="59"/>
      <c r="E20" s="59"/>
      <c r="F20" s="59"/>
      <c r="G20" s="60"/>
      <c r="H20" s="63">
        <f t="shared" si="0"/>
        <v>0</v>
      </c>
    </row>
    <row r="21" spans="1:8" x14ac:dyDescent="0.35">
      <c r="A21" s="58"/>
      <c r="B21" s="58"/>
      <c r="C21" s="59"/>
      <c r="D21" s="59"/>
      <c r="E21" s="59"/>
      <c r="F21" s="59"/>
      <c r="G21" s="60"/>
      <c r="H21" s="63">
        <f t="shared" si="0"/>
        <v>0</v>
      </c>
    </row>
    <row r="22" spans="1:8" x14ac:dyDescent="0.35">
      <c r="A22" s="58"/>
      <c r="B22" s="58"/>
      <c r="C22" s="59"/>
      <c r="D22" s="59"/>
      <c r="E22" s="59"/>
      <c r="F22" s="59"/>
      <c r="G22" s="60"/>
      <c r="H22" s="63">
        <f t="shared" si="0"/>
        <v>0</v>
      </c>
    </row>
    <row r="23" spans="1:8" x14ac:dyDescent="0.35">
      <c r="A23" s="58"/>
      <c r="B23" s="58"/>
      <c r="C23" s="59"/>
      <c r="D23" s="59"/>
      <c r="E23" s="59"/>
      <c r="F23" s="59"/>
      <c r="G23" s="60"/>
      <c r="H23" s="63">
        <f t="shared" si="0"/>
        <v>0</v>
      </c>
    </row>
    <row r="24" spans="1:8" x14ac:dyDescent="0.35">
      <c r="A24" s="58"/>
      <c r="B24" s="58"/>
      <c r="C24" s="59"/>
      <c r="D24" s="59"/>
      <c r="E24" s="59"/>
      <c r="F24" s="59"/>
      <c r="G24" s="60"/>
      <c r="H24" s="63">
        <f t="shared" si="0"/>
        <v>0</v>
      </c>
    </row>
    <row r="25" spans="1:8" x14ac:dyDescent="0.35">
      <c r="A25" s="58"/>
      <c r="B25" s="58"/>
      <c r="C25" s="59"/>
      <c r="D25" s="59"/>
      <c r="E25" s="59"/>
      <c r="F25" s="59"/>
      <c r="G25" s="60"/>
      <c r="H25" s="63">
        <f t="shared" si="0"/>
        <v>0</v>
      </c>
    </row>
    <row r="26" spans="1:8" x14ac:dyDescent="0.35">
      <c r="A26" s="58"/>
      <c r="B26" s="58"/>
      <c r="C26" s="59"/>
      <c r="D26" s="59"/>
      <c r="E26" s="59"/>
      <c r="F26" s="59"/>
      <c r="G26" s="60"/>
      <c r="H26" s="63">
        <f t="shared" si="0"/>
        <v>0</v>
      </c>
    </row>
    <row r="27" spans="1:8" x14ac:dyDescent="0.35">
      <c r="A27" s="58"/>
      <c r="B27" s="58"/>
      <c r="C27" s="59"/>
      <c r="D27" s="59"/>
      <c r="E27" s="59"/>
      <c r="F27" s="59"/>
      <c r="G27" s="60"/>
      <c r="H27" s="63">
        <f t="shared" si="0"/>
        <v>0</v>
      </c>
    </row>
    <row r="28" spans="1:8" x14ac:dyDescent="0.35">
      <c r="A28" s="58"/>
      <c r="B28" s="58"/>
      <c r="C28" s="59"/>
      <c r="D28" s="59"/>
      <c r="E28" s="59"/>
      <c r="F28" s="59"/>
      <c r="G28" s="60"/>
      <c r="H28" s="63">
        <f t="shared" si="0"/>
        <v>0</v>
      </c>
    </row>
    <row r="29" spans="1:8" x14ac:dyDescent="0.35">
      <c r="A29" s="58"/>
      <c r="B29" s="58"/>
      <c r="C29" s="59"/>
      <c r="D29" s="59"/>
      <c r="E29" s="59"/>
      <c r="F29" s="59"/>
      <c r="G29" s="60"/>
      <c r="H29" s="63">
        <f t="shared" si="0"/>
        <v>0</v>
      </c>
    </row>
    <row r="30" spans="1:8" x14ac:dyDescent="0.35">
      <c r="A30" s="58"/>
      <c r="B30" s="58"/>
      <c r="C30" s="59"/>
      <c r="D30" s="59"/>
      <c r="E30" s="59"/>
      <c r="F30" s="59"/>
      <c r="G30" s="60"/>
      <c r="H30" s="63">
        <f t="shared" si="0"/>
        <v>0</v>
      </c>
    </row>
  </sheetData>
  <sheetProtection algorithmName="SHA-512" hashValue="H9krNuuK1b+T4tR3RnaEmKXYSgxMkVlxG9quun7DMvjzHyQV+DZXqswmxz3EAtJ58GbwRYL2bzF9t5deJdrbDw==" saltValue="XqftVHL0FLMa4oP82Va/pg==" spinCount="100000" sheet="1" objects="1" scenarios="1"/>
  <mergeCells count="3">
    <mergeCell ref="A1:G1"/>
    <mergeCell ref="B2:H2"/>
    <mergeCell ref="B3:H3"/>
  </mergeCells>
  <dataValidations count="7">
    <dataValidation allowBlank="1" showInputMessage="1" showErrorMessage="1" promptTitle="Info selectie print:" prompt="Selectați doar rândurile pe care le doriți printate, începând cu rândul 1 si apoi printati." sqref="A5" xr:uid="{6D318CAE-59D5-495A-97D7-1D38A34B0BE6}"/>
    <dataValidation allowBlank="1" showInputMessage="1" showErrorMessage="1" prompt="Detaliați, astfel încât să fie explicită necesitatea cheltuielii!" sqref="B6:B30" xr:uid="{1DD3C1B6-6287-40E3-8C35-654B633DDEB8}"/>
    <dataValidation allowBlank="1" showInputMessage="1" showErrorMessage="1" prompt="Acesta este un exemplu. Stergeți și completați!" sqref="E6:G8" xr:uid="{E32B9B34-0C20-4D91-B2A4-CDFB65497C78}"/>
    <dataValidation allowBlank="1" showInputMessage="1" showErrorMessage="1" prompt="Completați!" sqref="E9:G30" xr:uid="{A72163AA-ADFA-475E-8F91-3487F2CFD352}"/>
    <dataValidation allowBlank="1" showInputMessage="1" showErrorMessage="1" prompt="Se calculează automat!" sqref="H1 B3:H3 H7:H30" xr:uid="{9E01D195-1A78-4136-9E44-4020D2408DC3}"/>
    <dataValidation allowBlank="1" showInputMessage="1" showErrorMessage="1" prompt="Se completează automat!" sqref="B2:H2" xr:uid="{F77804BF-F89C-4210-BD46-D606594DAACF}"/>
    <dataValidation allowBlank="1" showInputMessage="1" showErrorMessage="1" prompt="Se calculeaă automat!" sqref="H6" xr:uid="{6E10AB9B-9125-424B-8EAC-ABE46A1F8EA6}"/>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prompt="Acesta este un exemplu. Stergeți și selectați din listă!" xr:uid="{4380BAB0-0132-42FE-A22B-BE140403D82F}">
          <x14:formula1>
            <xm:f>Sheet2!$A$37:$A$40</xm:f>
          </x14:formula1>
          <xm:sqref>A6:A9</xm:sqref>
        </x14:dataValidation>
        <x14:dataValidation type="list" allowBlank="1" showInputMessage="1" showErrorMessage="1" prompt="Acesta este un exemplu. Stergeți și selectați din listă!" xr:uid="{8004B2D4-B654-48CE-A69E-F70DEB7D645F}">
          <x14:formula1>
            <xm:f>Sheet2!$A$45:$A$47</xm:f>
          </x14:formula1>
          <xm:sqref>C6:D8</xm:sqref>
        </x14:dataValidation>
        <x14:dataValidation type="list" allowBlank="1" showInputMessage="1" showErrorMessage="1" prompt="Selectați din listă!" xr:uid="{9DF8BC50-C339-4470-8ACC-17254E61F3A1}">
          <x14:formula1>
            <xm:f>Sheet2!$A$37:$A$40</xm:f>
          </x14:formula1>
          <xm:sqref>A10:A30</xm:sqref>
        </x14:dataValidation>
        <x14:dataValidation type="list" allowBlank="1" showInputMessage="1" showErrorMessage="1" prompt="Selectați din listă!" xr:uid="{CD17521B-907B-4434-BE19-CD93BB3AECD5}">
          <x14:formula1>
            <xm:f>Sheet2!$A$45:$A$47</xm:f>
          </x14:formula1>
          <xm:sqref>C9:D30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70DC6-DE75-4F14-A3C3-4B91A23BA6C2}">
  <dimension ref="A1:A85"/>
  <sheetViews>
    <sheetView topLeftCell="A55" workbookViewId="0">
      <selection activeCell="A62" sqref="A62:A66"/>
    </sheetView>
  </sheetViews>
  <sheetFormatPr defaultRowHeight="14.5" x14ac:dyDescent="0.35"/>
  <sheetData>
    <row r="1" spans="1:1" x14ac:dyDescent="0.35">
      <c r="A1" s="1" t="s">
        <v>79</v>
      </c>
    </row>
    <row r="2" spans="1:1" x14ac:dyDescent="0.35">
      <c r="A2" s="2" t="s">
        <v>80</v>
      </c>
    </row>
    <row r="3" spans="1:1" x14ac:dyDescent="0.35">
      <c r="A3" s="1" t="s">
        <v>81</v>
      </c>
    </row>
    <row r="4" spans="1:1" x14ac:dyDescent="0.35">
      <c r="A4" s="2" t="s">
        <v>82</v>
      </c>
    </row>
    <row r="5" spans="1:1" x14ac:dyDescent="0.35">
      <c r="A5" s="1" t="s">
        <v>0</v>
      </c>
    </row>
    <row r="6" spans="1:1" x14ac:dyDescent="0.35">
      <c r="A6" s="2" t="s">
        <v>1</v>
      </c>
    </row>
    <row r="7" spans="1:1" x14ac:dyDescent="0.35">
      <c r="A7" s="1" t="s">
        <v>2</v>
      </c>
    </row>
    <row r="8" spans="1:1" x14ac:dyDescent="0.35">
      <c r="A8" s="2" t="s">
        <v>3</v>
      </c>
    </row>
    <row r="9" spans="1:1" x14ac:dyDescent="0.35">
      <c r="A9" s="1" t="s">
        <v>4</v>
      </c>
    </row>
    <row r="10" spans="1:1" x14ac:dyDescent="0.35">
      <c r="A10" s="2" t="s">
        <v>5</v>
      </c>
    </row>
    <row r="11" spans="1:1" x14ac:dyDescent="0.35">
      <c r="A11" s="1" t="s">
        <v>6</v>
      </c>
    </row>
    <row r="12" spans="1:1" x14ac:dyDescent="0.35">
      <c r="A12" s="2" t="s">
        <v>7</v>
      </c>
    </row>
    <row r="13" spans="1:1" x14ac:dyDescent="0.35">
      <c r="A13" s="1" t="s">
        <v>8</v>
      </c>
    </row>
    <row r="14" spans="1:1" x14ac:dyDescent="0.35">
      <c r="A14" s="2" t="s">
        <v>9</v>
      </c>
    </row>
    <row r="16" spans="1:1" x14ac:dyDescent="0.35">
      <c r="A16" t="s">
        <v>10</v>
      </c>
    </row>
    <row r="17" spans="1:1" x14ac:dyDescent="0.35">
      <c r="A17" t="s">
        <v>10</v>
      </c>
    </row>
    <row r="18" spans="1:1" x14ac:dyDescent="0.35">
      <c r="A18" t="s">
        <v>11</v>
      </c>
    </row>
    <row r="20" spans="1:1" x14ac:dyDescent="0.35">
      <c r="A20" t="s">
        <v>21</v>
      </c>
    </row>
    <row r="21" spans="1:1" x14ac:dyDescent="0.35">
      <c r="A21" t="s">
        <v>22</v>
      </c>
    </row>
    <row r="22" spans="1:1" x14ac:dyDescent="0.35">
      <c r="A22" t="s">
        <v>83</v>
      </c>
    </row>
    <row r="23" spans="1:1" x14ac:dyDescent="0.35">
      <c r="A23" t="s">
        <v>84</v>
      </c>
    </row>
    <row r="24" spans="1:1" x14ac:dyDescent="0.35">
      <c r="A24" t="s">
        <v>106</v>
      </c>
    </row>
    <row r="25" spans="1:1" x14ac:dyDescent="0.35">
      <c r="A25" t="s">
        <v>132</v>
      </c>
    </row>
    <row r="26" spans="1:1" x14ac:dyDescent="0.35">
      <c r="A26" t="s">
        <v>133</v>
      </c>
    </row>
    <row r="28" spans="1:1" x14ac:dyDescent="0.35">
      <c r="A28" t="s">
        <v>28</v>
      </c>
    </row>
    <row r="29" spans="1:1" x14ac:dyDescent="0.35">
      <c r="A29" t="s">
        <v>29</v>
      </c>
    </row>
    <row r="30" spans="1:1" x14ac:dyDescent="0.35">
      <c r="A30" t="s">
        <v>30</v>
      </c>
    </row>
    <row r="31" spans="1:1" x14ac:dyDescent="0.35">
      <c r="A31" t="s">
        <v>31</v>
      </c>
    </row>
    <row r="32" spans="1:1" x14ac:dyDescent="0.35">
      <c r="A32" t="s">
        <v>34</v>
      </c>
    </row>
    <row r="33" spans="1:1" x14ac:dyDescent="0.35">
      <c r="A33" t="s">
        <v>35</v>
      </c>
    </row>
    <row r="34" spans="1:1" x14ac:dyDescent="0.35">
      <c r="A34" t="s">
        <v>32</v>
      </c>
    </row>
    <row r="35" spans="1:1" x14ac:dyDescent="0.35">
      <c r="A35" t="s">
        <v>33</v>
      </c>
    </row>
    <row r="37" spans="1:1" x14ac:dyDescent="0.35">
      <c r="A37" t="s">
        <v>55</v>
      </c>
    </row>
    <row r="38" spans="1:1" x14ac:dyDescent="0.35">
      <c r="A38" t="s">
        <v>56</v>
      </c>
    </row>
    <row r="39" spans="1:1" x14ac:dyDescent="0.35">
      <c r="A39" t="s">
        <v>57</v>
      </c>
    </row>
    <row r="40" spans="1:1" x14ac:dyDescent="0.35">
      <c r="A40" t="s">
        <v>58</v>
      </c>
    </row>
    <row r="42" spans="1:1" x14ac:dyDescent="0.35">
      <c r="A42" t="s">
        <v>37</v>
      </c>
    </row>
    <row r="43" spans="1:1" x14ac:dyDescent="0.35">
      <c r="A43" t="s">
        <v>38</v>
      </c>
    </row>
    <row r="45" spans="1:1" x14ac:dyDescent="0.35">
      <c r="A45" t="s">
        <v>39</v>
      </c>
    </row>
    <row r="46" spans="1:1" x14ac:dyDescent="0.35">
      <c r="A46" t="s">
        <v>40</v>
      </c>
    </row>
    <row r="47" spans="1:1" x14ac:dyDescent="0.35">
      <c r="A47" t="s">
        <v>75</v>
      </c>
    </row>
    <row r="48" spans="1:1" x14ac:dyDescent="0.35">
      <c r="A48" t="s">
        <v>147</v>
      </c>
    </row>
    <row r="49" spans="1:1" x14ac:dyDescent="0.35">
      <c r="A49" t="s">
        <v>148</v>
      </c>
    </row>
    <row r="50" spans="1:1" x14ac:dyDescent="0.35">
      <c r="A50" t="s">
        <v>149</v>
      </c>
    </row>
    <row r="51" spans="1:1" x14ac:dyDescent="0.35">
      <c r="A51" t="s">
        <v>150</v>
      </c>
    </row>
    <row r="52" spans="1:1" s="14" customFormat="1" x14ac:dyDescent="0.35">
      <c r="A52" s="14" t="s">
        <v>92</v>
      </c>
    </row>
    <row r="53" spans="1:1" x14ac:dyDescent="0.35">
      <c r="A53" t="s">
        <v>93</v>
      </c>
    </row>
    <row r="54" spans="1:1" x14ac:dyDescent="0.35">
      <c r="A54" t="s">
        <v>94</v>
      </c>
    </row>
    <row r="55" spans="1:1" x14ac:dyDescent="0.35">
      <c r="A55" t="s">
        <v>95</v>
      </c>
    </row>
    <row r="56" spans="1:1" x14ac:dyDescent="0.35">
      <c r="A56" t="s">
        <v>96</v>
      </c>
    </row>
    <row r="57" spans="1:1" x14ac:dyDescent="0.35">
      <c r="A57" t="s">
        <v>97</v>
      </c>
    </row>
    <row r="59" spans="1:1" x14ac:dyDescent="0.35">
      <c r="A59" t="s">
        <v>32</v>
      </c>
    </row>
    <row r="60" spans="1:1" x14ac:dyDescent="0.35">
      <c r="A60" t="s">
        <v>42</v>
      </c>
    </row>
    <row r="62" spans="1:1" x14ac:dyDescent="0.35">
      <c r="A62" t="s">
        <v>102</v>
      </c>
    </row>
    <row r="63" spans="1:1" x14ac:dyDescent="0.35">
      <c r="A63" t="s">
        <v>103</v>
      </c>
    </row>
    <row r="64" spans="1:1" x14ac:dyDescent="0.35">
      <c r="A64" t="s">
        <v>81</v>
      </c>
    </row>
    <row r="65" spans="1:1" x14ac:dyDescent="0.35">
      <c r="A65" t="s">
        <v>104</v>
      </c>
    </row>
    <row r="66" spans="1:1" x14ac:dyDescent="0.35">
      <c r="A66" t="s">
        <v>105</v>
      </c>
    </row>
    <row r="67" spans="1:1" x14ac:dyDescent="0.35">
      <c r="A67" t="s">
        <v>98</v>
      </c>
    </row>
    <row r="70" spans="1:1" x14ac:dyDescent="0.35">
      <c r="A70" t="s">
        <v>32</v>
      </c>
    </row>
    <row r="71" spans="1:1" x14ac:dyDescent="0.35">
      <c r="A71" t="s">
        <v>124</v>
      </c>
    </row>
    <row r="72" spans="1:1" x14ac:dyDescent="0.35">
      <c r="A72" t="s">
        <v>45</v>
      </c>
    </row>
    <row r="74" spans="1:1" x14ac:dyDescent="0.35">
      <c r="A74" t="s">
        <v>46</v>
      </c>
    </row>
    <row r="75" spans="1:1" x14ac:dyDescent="0.35">
      <c r="A75" t="s">
        <v>128</v>
      </c>
    </row>
    <row r="76" spans="1:1" x14ac:dyDescent="0.35">
      <c r="A76" t="s">
        <v>47</v>
      </c>
    </row>
    <row r="78" spans="1:1" x14ac:dyDescent="0.35">
      <c r="A78" t="s">
        <v>48</v>
      </c>
    </row>
    <row r="79" spans="1:1" x14ac:dyDescent="0.35">
      <c r="A79" t="s">
        <v>32</v>
      </c>
    </row>
    <row r="80" spans="1:1" x14ac:dyDescent="0.35">
      <c r="A80" t="s">
        <v>49</v>
      </c>
    </row>
    <row r="82" spans="1:1" x14ac:dyDescent="0.35">
      <c r="A82" t="s">
        <v>78</v>
      </c>
    </row>
    <row r="83" spans="1:1" x14ac:dyDescent="0.35">
      <c r="A83" t="s">
        <v>48</v>
      </c>
    </row>
    <row r="84" spans="1:1" x14ac:dyDescent="0.35">
      <c r="A84" t="s">
        <v>33</v>
      </c>
    </row>
    <row r="85" spans="1:1" x14ac:dyDescent="0.35">
      <c r="A85" t="s">
        <v>33</v>
      </c>
    </row>
  </sheetData>
  <sheetProtection algorithmName="SHA-512" hashValue="1N6275Thvnlc/hEEIhZGx2aJXTbh7v3V2jdTwBPUe3A1KWhaXT5PC5b24OkhpIdFz+/A9jmyYqRkvVpiAkmjTQ==" saltValue="irCG8fnDyCJqXaPKCz89k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805D4-A01C-4161-8055-FB6FD4C5DA2F}">
  <dimension ref="A1:F33"/>
  <sheetViews>
    <sheetView workbookViewId="0">
      <selection activeCell="F1" sqref="F1"/>
    </sheetView>
  </sheetViews>
  <sheetFormatPr defaultRowHeight="14.5" x14ac:dyDescent="0.35"/>
  <cols>
    <col min="1" max="1" width="17.81640625" customWidth="1"/>
    <col min="2" max="2" width="64.1796875" customWidth="1"/>
    <col min="3" max="3" width="9.81640625" customWidth="1"/>
    <col min="4" max="4" width="11.6328125" customWidth="1"/>
    <col min="5" max="5" width="13.26953125" customWidth="1"/>
    <col min="6" max="6" width="13.90625" customWidth="1"/>
  </cols>
  <sheetData>
    <row r="1" spans="1:6" ht="26" customHeight="1" x14ac:dyDescent="0.35">
      <c r="A1" s="89" t="str">
        <f>'Informații utile'!A5</f>
        <v>Cap.4 Echipamente și licențe</v>
      </c>
      <c r="B1" s="90"/>
      <c r="C1" s="90"/>
      <c r="D1" s="90"/>
      <c r="E1" s="91"/>
      <c r="F1" s="54">
        <f>F6+F7+F8+F9+F10+F11+F12+F13+F14+F15+F16+F17+F18+F19+F20+F21+F22+F23+F24+F25+F26+F29</f>
        <v>2300</v>
      </c>
    </row>
    <row r="2" spans="1:6" ht="26.5" customHeight="1" x14ac:dyDescent="0.35">
      <c r="A2" s="55" t="str">
        <f>'Informații generale'!A1</f>
        <v xml:space="preserve">Numele proiectului:
</v>
      </c>
      <c r="B2" s="92" t="str">
        <f>'Informații generale'!B1</f>
        <v>Completați așa cum apare în cererea de finanțare Anexa A</v>
      </c>
      <c r="C2" s="93"/>
      <c r="D2" s="93"/>
      <c r="E2" s="93"/>
      <c r="F2" s="94"/>
    </row>
    <row r="3" spans="1:6" ht="26.5" customHeight="1" x14ac:dyDescent="0.35">
      <c r="A3" s="55" t="str">
        <f>'Informații generale'!A4</f>
        <v xml:space="preserve">Numele solicitantului:
</v>
      </c>
      <c r="B3" s="92" t="str">
        <f>'Informații generale'!B4</f>
        <v>Completați aici</v>
      </c>
      <c r="C3" s="93"/>
      <c r="D3" s="93"/>
      <c r="E3" s="93"/>
      <c r="F3" s="94"/>
    </row>
    <row r="4" spans="1:6" ht="65" x14ac:dyDescent="0.35">
      <c r="A4" s="49" t="s">
        <v>112</v>
      </c>
      <c r="B4" s="62" t="s">
        <v>117</v>
      </c>
      <c r="C4" s="49" t="s">
        <v>17</v>
      </c>
      <c r="D4" s="49" t="s">
        <v>18</v>
      </c>
      <c r="E4" s="49" t="s">
        <v>19</v>
      </c>
      <c r="F4" s="49" t="s">
        <v>20</v>
      </c>
    </row>
    <row r="5" spans="1:6" x14ac:dyDescent="0.35">
      <c r="A5" s="57">
        <v>1</v>
      </c>
      <c r="B5" s="49">
        <v>2</v>
      </c>
      <c r="C5" s="49">
        <v>3</v>
      </c>
      <c r="D5" s="49">
        <v>4</v>
      </c>
      <c r="E5" s="49">
        <v>5</v>
      </c>
      <c r="F5" s="49" t="s">
        <v>156</v>
      </c>
    </row>
    <row r="6" spans="1:6" x14ac:dyDescent="0.35">
      <c r="A6" s="58"/>
      <c r="B6" s="58"/>
      <c r="C6" s="59"/>
      <c r="D6" s="59">
        <v>1</v>
      </c>
      <c r="E6" s="60">
        <v>2300</v>
      </c>
      <c r="F6" s="63">
        <f>(D6*E6)</f>
        <v>2300</v>
      </c>
    </row>
    <row r="7" spans="1:6" x14ac:dyDescent="0.35">
      <c r="A7" s="58"/>
      <c r="B7" s="58"/>
      <c r="C7" s="59"/>
      <c r="D7" s="59"/>
      <c r="E7" s="60"/>
      <c r="F7" s="63">
        <f t="shared" ref="F7:F26" si="0">(D7*E7)</f>
        <v>0</v>
      </c>
    </row>
    <row r="8" spans="1:6" x14ac:dyDescent="0.35">
      <c r="A8" s="58"/>
      <c r="B8" s="58"/>
      <c r="C8" s="59"/>
      <c r="D8" s="59"/>
      <c r="E8" s="60"/>
      <c r="F8" s="63">
        <f t="shared" si="0"/>
        <v>0</v>
      </c>
    </row>
    <row r="9" spans="1:6" x14ac:dyDescent="0.35">
      <c r="A9" s="58"/>
      <c r="B9" s="58"/>
      <c r="C9" s="59"/>
      <c r="D9" s="59"/>
      <c r="E9" s="60"/>
      <c r="F9" s="63">
        <f t="shared" si="0"/>
        <v>0</v>
      </c>
    </row>
    <row r="10" spans="1:6" x14ac:dyDescent="0.35">
      <c r="A10" s="58"/>
      <c r="B10" s="58"/>
      <c r="C10" s="59"/>
      <c r="D10" s="59"/>
      <c r="E10" s="60"/>
      <c r="F10" s="63">
        <f t="shared" si="0"/>
        <v>0</v>
      </c>
    </row>
    <row r="11" spans="1:6" x14ac:dyDescent="0.35">
      <c r="A11" s="58"/>
      <c r="B11" s="58"/>
      <c r="C11" s="59"/>
      <c r="D11" s="59"/>
      <c r="E11" s="60"/>
      <c r="F11" s="63">
        <f t="shared" si="0"/>
        <v>0</v>
      </c>
    </row>
    <row r="12" spans="1:6" x14ac:dyDescent="0.35">
      <c r="A12" s="58"/>
      <c r="B12" s="58"/>
      <c r="C12" s="59"/>
      <c r="D12" s="59"/>
      <c r="E12" s="60"/>
      <c r="F12" s="63">
        <f t="shared" si="0"/>
        <v>0</v>
      </c>
    </row>
    <row r="13" spans="1:6" x14ac:dyDescent="0.35">
      <c r="A13" s="58"/>
      <c r="B13" s="58"/>
      <c r="C13" s="59"/>
      <c r="D13" s="59"/>
      <c r="E13" s="60"/>
      <c r="F13" s="63">
        <f t="shared" si="0"/>
        <v>0</v>
      </c>
    </row>
    <row r="14" spans="1:6" x14ac:dyDescent="0.35">
      <c r="A14" s="58"/>
      <c r="B14" s="58"/>
      <c r="C14" s="59"/>
      <c r="D14" s="59"/>
      <c r="E14" s="60"/>
      <c r="F14" s="63">
        <f t="shared" si="0"/>
        <v>0</v>
      </c>
    </row>
    <row r="15" spans="1:6" x14ac:dyDescent="0.35">
      <c r="A15" s="58"/>
      <c r="B15" s="58"/>
      <c r="C15" s="59"/>
      <c r="D15" s="59"/>
      <c r="E15" s="60"/>
      <c r="F15" s="63">
        <f t="shared" si="0"/>
        <v>0</v>
      </c>
    </row>
    <row r="16" spans="1:6" x14ac:dyDescent="0.35">
      <c r="A16" s="58"/>
      <c r="B16" s="58"/>
      <c r="C16" s="59"/>
      <c r="D16" s="59"/>
      <c r="E16" s="60"/>
      <c r="F16" s="63">
        <f t="shared" si="0"/>
        <v>0</v>
      </c>
    </row>
    <row r="17" spans="1:6" x14ac:dyDescent="0.35">
      <c r="A17" s="58"/>
      <c r="B17" s="58"/>
      <c r="C17" s="59"/>
      <c r="D17" s="59"/>
      <c r="E17" s="60"/>
      <c r="F17" s="63">
        <f t="shared" si="0"/>
        <v>0</v>
      </c>
    </row>
    <row r="18" spans="1:6" x14ac:dyDescent="0.35">
      <c r="A18" s="58"/>
      <c r="B18" s="58"/>
      <c r="C18" s="59"/>
      <c r="D18" s="59"/>
      <c r="E18" s="60"/>
      <c r="F18" s="63">
        <f t="shared" si="0"/>
        <v>0</v>
      </c>
    </row>
    <row r="19" spans="1:6" x14ac:dyDescent="0.35">
      <c r="A19" s="58"/>
      <c r="B19" s="58"/>
      <c r="C19" s="59"/>
      <c r="D19" s="59"/>
      <c r="E19" s="60"/>
      <c r="F19" s="63">
        <f t="shared" si="0"/>
        <v>0</v>
      </c>
    </row>
    <row r="20" spans="1:6" x14ac:dyDescent="0.35">
      <c r="A20" s="58"/>
      <c r="B20" s="58"/>
      <c r="C20" s="59"/>
      <c r="D20" s="59"/>
      <c r="E20" s="60"/>
      <c r="F20" s="63">
        <f t="shared" si="0"/>
        <v>0</v>
      </c>
    </row>
    <row r="21" spans="1:6" x14ac:dyDescent="0.35">
      <c r="A21" s="58"/>
      <c r="B21" s="58"/>
      <c r="C21" s="59"/>
      <c r="D21" s="59"/>
      <c r="E21" s="60"/>
      <c r="F21" s="63">
        <f t="shared" si="0"/>
        <v>0</v>
      </c>
    </row>
    <row r="22" spans="1:6" x14ac:dyDescent="0.35">
      <c r="A22" s="58"/>
      <c r="B22" s="58"/>
      <c r="C22" s="59"/>
      <c r="D22" s="59"/>
      <c r="E22" s="60"/>
      <c r="F22" s="63">
        <f t="shared" si="0"/>
        <v>0</v>
      </c>
    </row>
    <row r="23" spans="1:6" x14ac:dyDescent="0.35">
      <c r="A23" s="58"/>
      <c r="B23" s="58"/>
      <c r="C23" s="59"/>
      <c r="D23" s="59"/>
      <c r="E23" s="60"/>
      <c r="F23" s="63">
        <f t="shared" si="0"/>
        <v>0</v>
      </c>
    </row>
    <row r="24" spans="1:6" x14ac:dyDescent="0.35">
      <c r="A24" s="58"/>
      <c r="B24" s="58"/>
      <c r="C24" s="59"/>
      <c r="D24" s="59"/>
      <c r="E24" s="60"/>
      <c r="F24" s="63">
        <f t="shared" si="0"/>
        <v>0</v>
      </c>
    </row>
    <row r="25" spans="1:6" x14ac:dyDescent="0.35">
      <c r="A25" s="58"/>
      <c r="B25" s="58"/>
      <c r="C25" s="59"/>
      <c r="D25" s="59"/>
      <c r="E25" s="60"/>
      <c r="F25" s="63">
        <f t="shared" si="0"/>
        <v>0</v>
      </c>
    </row>
    <row r="26" spans="1:6" x14ac:dyDescent="0.35">
      <c r="A26" s="58"/>
      <c r="B26" s="58"/>
      <c r="C26" s="59"/>
      <c r="D26" s="59"/>
      <c r="E26" s="60"/>
      <c r="F26" s="63">
        <f t="shared" si="0"/>
        <v>0</v>
      </c>
    </row>
    <row r="27" spans="1:6" x14ac:dyDescent="0.35">
      <c r="A27" s="61"/>
      <c r="B27" s="61"/>
      <c r="C27" s="61"/>
      <c r="D27" s="61"/>
      <c r="E27" s="61"/>
      <c r="F27" s="64"/>
    </row>
    <row r="28" spans="1:6" x14ac:dyDescent="0.35">
      <c r="A28" s="61"/>
      <c r="B28" s="61"/>
      <c r="C28" s="61"/>
      <c r="D28" s="61"/>
      <c r="E28" s="61"/>
    </row>
    <row r="29" spans="1:6" x14ac:dyDescent="0.35">
      <c r="A29" s="61"/>
      <c r="B29" s="61"/>
      <c r="C29" s="61"/>
      <c r="D29" s="61"/>
      <c r="E29" s="61"/>
    </row>
    <row r="30" spans="1:6" x14ac:dyDescent="0.35">
      <c r="A30" s="61"/>
      <c r="B30" s="61"/>
      <c r="C30" s="61"/>
      <c r="D30" s="61"/>
      <c r="E30" s="61"/>
    </row>
    <row r="31" spans="1:6" x14ac:dyDescent="0.35">
      <c r="A31" s="61"/>
      <c r="B31" s="61"/>
      <c r="C31" s="61"/>
      <c r="D31" s="61"/>
      <c r="E31" s="61"/>
    </row>
    <row r="32" spans="1:6" x14ac:dyDescent="0.35">
      <c r="A32" s="61"/>
      <c r="B32" s="61"/>
      <c r="C32" s="61"/>
      <c r="D32" s="61"/>
      <c r="E32" s="61"/>
    </row>
    <row r="33" spans="1:5" x14ac:dyDescent="0.35">
      <c r="A33" s="61"/>
      <c r="B33" s="61"/>
      <c r="C33" s="61"/>
      <c r="D33" s="61"/>
      <c r="E33" s="61"/>
    </row>
  </sheetData>
  <sheetProtection algorithmName="SHA-512" hashValue="CTe1LFOnDenrFjKJoKHvTXSNKD6VIcTmRO2I+dzbsJBhYN50VxNSFW4i8mKCqHvBBi3vBtqFzxbph7PA9Dgryw==" saltValue="s8ga2uZE/CvpTVqPliw6WQ==" spinCount="100000" sheet="1" objects="1" scenarios="1"/>
  <mergeCells count="3">
    <mergeCell ref="A1:E1"/>
    <mergeCell ref="B2:F2"/>
    <mergeCell ref="B3:F3"/>
  </mergeCells>
  <dataValidations count="7">
    <dataValidation allowBlank="1" showInputMessage="1" showErrorMessage="1" promptTitle="Info selectie print:" prompt="Selectați doar rândurile pe care le doriți printate, începând cu rândul 1 si apoi printati." sqref="A5" xr:uid="{E41FE73F-2C89-47CE-84A5-A8C4B66B7FBD}"/>
    <dataValidation allowBlank="1" showInputMessage="1" showErrorMessage="1" prompt="Detaliați, astfel încât să fie explicită necesitatea cheltuielii!" sqref="B6:B26" xr:uid="{9883E87C-5A15-4847-8853-5D5388445FCB}"/>
    <dataValidation allowBlank="1" showInputMessage="1" showErrorMessage="1" prompt="Se completează automat!_x000a_" sqref="F1" xr:uid="{128815E1-8B5C-42E4-8E1F-62D960B85DD3}"/>
    <dataValidation allowBlank="1" showInputMessage="1" showErrorMessage="1" prompt="Se completează automat!" sqref="B2:F3" xr:uid="{57B32DF4-3340-4FE9-90DF-F593FEFA6A27}"/>
    <dataValidation allowBlank="1" showInputMessage="1" showErrorMessage="1" prompt="Acesta este un exemplu! Ștergeți și completați." sqref="D6" xr:uid="{8C966527-484C-42DC-A356-47BF9A414275}"/>
    <dataValidation allowBlank="1" showInputMessage="1" showErrorMessage="1" prompt="Completați!" sqref="D7:E26" xr:uid="{E0F11F4D-793A-4702-8345-27720029A1D2}"/>
    <dataValidation allowBlank="1" showInputMessage="1" showErrorMessage="1" prompt="Acesta este un exemplu! Ștergeți și completați!" sqref="E6" xr:uid="{0027A1EF-4712-4011-A315-A88786925A7D}"/>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Selectați din listă!" xr:uid="{45530FF0-DED2-4D1E-97CF-26393EB45BE1}">
          <x14:formula1>
            <xm:f>Sheet2!$A$78:$A$79</xm:f>
          </x14:formula1>
          <xm:sqref>C6:C26</xm:sqref>
        </x14:dataValidation>
        <x14:dataValidation type="list" allowBlank="1" showInputMessage="1" showErrorMessage="1" prompt="Selectați din listă!" xr:uid="{D1B4ACC0-CAAF-4687-A11D-BED7FC4EFAED}">
          <x14:formula1>
            <xm:f>Sheet2!$A$48:$A$51</xm:f>
          </x14:formula1>
          <xm:sqref>A6:A26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335D0-1924-4B3B-B602-97BB0FAC8B85}">
  <dimension ref="A1:F34"/>
  <sheetViews>
    <sheetView workbookViewId="0">
      <selection activeCell="F1" sqref="F1"/>
    </sheetView>
  </sheetViews>
  <sheetFormatPr defaultRowHeight="14.5" x14ac:dyDescent="0.35"/>
  <cols>
    <col min="1" max="1" width="17.54296875" customWidth="1"/>
    <col min="2" max="2" width="61.54296875" customWidth="1"/>
    <col min="4" max="4" width="10.7265625" customWidth="1"/>
    <col min="5" max="5" width="13.08984375" customWidth="1"/>
    <col min="6" max="6" width="17.6328125" customWidth="1"/>
  </cols>
  <sheetData>
    <row r="1" spans="1:6" ht="26" customHeight="1" x14ac:dyDescent="0.35">
      <c r="A1" s="89" t="str">
        <f>'Informații utile'!A6</f>
        <v>Cap.5. Servicii subcontractate</v>
      </c>
      <c r="B1" s="90"/>
      <c r="C1" s="90"/>
      <c r="D1" s="90"/>
      <c r="E1" s="91"/>
      <c r="F1" s="54">
        <f>F6+F7+F8+F9+F10+F11+F12+F13+F14+F15+F16+F17+F18+F19+F20+F21+F22+F23+F24+F25+F26+F29</f>
        <v>2000</v>
      </c>
    </row>
    <row r="2" spans="1:6" ht="28.5" customHeight="1" x14ac:dyDescent="0.35">
      <c r="A2" s="55" t="str">
        <f>'Informații generale'!A1</f>
        <v xml:space="preserve">Numele proiectului:
</v>
      </c>
      <c r="B2" s="92" t="str">
        <f>'Informații generale'!B1</f>
        <v>Completați așa cum apare în cererea de finanțare Anexa A</v>
      </c>
      <c r="C2" s="93"/>
      <c r="D2" s="93"/>
      <c r="E2" s="93"/>
      <c r="F2" s="94"/>
    </row>
    <row r="3" spans="1:6" ht="28" customHeight="1" x14ac:dyDescent="0.35">
      <c r="A3" s="55" t="str">
        <f>'Informații generale'!A4</f>
        <v xml:space="preserve">Numele solicitantului:
</v>
      </c>
      <c r="B3" s="92" t="str">
        <f>'Informații generale'!B4</f>
        <v>Completați aici</v>
      </c>
      <c r="C3" s="93"/>
      <c r="D3" s="93"/>
      <c r="E3" s="93"/>
      <c r="F3" s="94"/>
    </row>
    <row r="4" spans="1:6" ht="77.5" customHeight="1" x14ac:dyDescent="0.35">
      <c r="A4" s="49" t="s">
        <v>112</v>
      </c>
      <c r="B4" s="56" t="s">
        <v>118</v>
      </c>
      <c r="C4" s="49" t="s">
        <v>119</v>
      </c>
      <c r="D4" s="49" t="s">
        <v>120</v>
      </c>
      <c r="E4" s="49" t="s">
        <v>121</v>
      </c>
      <c r="F4" s="49" t="s">
        <v>122</v>
      </c>
    </row>
    <row r="5" spans="1:6" x14ac:dyDescent="0.35">
      <c r="A5" s="57">
        <v>1</v>
      </c>
      <c r="B5" s="49">
        <v>2</v>
      </c>
      <c r="C5" s="49">
        <v>3</v>
      </c>
      <c r="D5" s="49">
        <v>4</v>
      </c>
      <c r="E5" s="49">
        <v>5</v>
      </c>
      <c r="F5" s="49" t="s">
        <v>154</v>
      </c>
    </row>
    <row r="6" spans="1:6" ht="26" x14ac:dyDescent="0.35">
      <c r="A6" s="48"/>
      <c r="B6" s="15" t="s">
        <v>43</v>
      </c>
      <c r="C6" s="11" t="s">
        <v>42</v>
      </c>
      <c r="D6" s="16">
        <v>50</v>
      </c>
      <c r="E6" s="17">
        <v>40</v>
      </c>
      <c r="F6" s="63">
        <f>(D6*E6)</f>
        <v>2000</v>
      </c>
    </row>
    <row r="7" spans="1:6" x14ac:dyDescent="0.35">
      <c r="A7" s="48"/>
      <c r="B7" s="10"/>
      <c r="C7" s="11"/>
      <c r="D7" s="11"/>
      <c r="E7" s="73"/>
      <c r="F7" s="63">
        <f t="shared" ref="F7:F26" si="0">(D7*E7)</f>
        <v>0</v>
      </c>
    </row>
    <row r="8" spans="1:6" x14ac:dyDescent="0.35">
      <c r="A8" s="48"/>
      <c r="B8" s="10"/>
      <c r="C8" s="11"/>
      <c r="D8" s="11"/>
      <c r="E8" s="73"/>
      <c r="F8" s="63">
        <f t="shared" si="0"/>
        <v>0</v>
      </c>
    </row>
    <row r="9" spans="1:6" x14ac:dyDescent="0.35">
      <c r="A9" s="48"/>
      <c r="B9" s="10"/>
      <c r="C9" s="11"/>
      <c r="D9" s="11"/>
      <c r="E9" s="73"/>
      <c r="F9" s="63">
        <f t="shared" si="0"/>
        <v>0</v>
      </c>
    </row>
    <row r="10" spans="1:6" x14ac:dyDescent="0.35">
      <c r="A10" s="48"/>
      <c r="B10" s="10"/>
      <c r="C10" s="11"/>
      <c r="D10" s="11"/>
      <c r="E10" s="73"/>
      <c r="F10" s="63">
        <f t="shared" si="0"/>
        <v>0</v>
      </c>
    </row>
    <row r="11" spans="1:6" x14ac:dyDescent="0.35">
      <c r="A11" s="48"/>
      <c r="B11" s="10"/>
      <c r="C11" s="11"/>
      <c r="D11" s="11"/>
      <c r="E11" s="73"/>
      <c r="F11" s="63">
        <f t="shared" si="0"/>
        <v>0</v>
      </c>
    </row>
    <row r="12" spans="1:6" x14ac:dyDescent="0.35">
      <c r="A12" s="48"/>
      <c r="B12" s="10"/>
      <c r="C12" s="11"/>
      <c r="D12" s="11"/>
      <c r="E12" s="73"/>
      <c r="F12" s="63">
        <f t="shared" si="0"/>
        <v>0</v>
      </c>
    </row>
    <row r="13" spans="1:6" x14ac:dyDescent="0.35">
      <c r="A13" s="48"/>
      <c r="B13" s="10"/>
      <c r="C13" s="11"/>
      <c r="D13" s="11"/>
      <c r="E13" s="73"/>
      <c r="F13" s="63">
        <f t="shared" si="0"/>
        <v>0</v>
      </c>
    </row>
    <row r="14" spans="1:6" x14ac:dyDescent="0.35">
      <c r="A14" s="48"/>
      <c r="B14" s="10"/>
      <c r="C14" s="11"/>
      <c r="D14" s="11"/>
      <c r="E14" s="73"/>
      <c r="F14" s="63">
        <f t="shared" si="0"/>
        <v>0</v>
      </c>
    </row>
    <row r="15" spans="1:6" x14ac:dyDescent="0.35">
      <c r="A15" s="48"/>
      <c r="B15" s="10"/>
      <c r="C15" s="11"/>
      <c r="D15" s="11"/>
      <c r="E15" s="73"/>
      <c r="F15" s="63">
        <f t="shared" si="0"/>
        <v>0</v>
      </c>
    </row>
    <row r="16" spans="1:6" x14ac:dyDescent="0.35">
      <c r="A16" s="48"/>
      <c r="B16" s="10"/>
      <c r="C16" s="11"/>
      <c r="D16" s="11"/>
      <c r="E16" s="73"/>
      <c r="F16" s="63">
        <f t="shared" si="0"/>
        <v>0</v>
      </c>
    </row>
    <row r="17" spans="1:6" x14ac:dyDescent="0.35">
      <c r="A17" s="48"/>
      <c r="B17" s="10"/>
      <c r="C17" s="11"/>
      <c r="D17" s="11"/>
      <c r="E17" s="73"/>
      <c r="F17" s="63">
        <f t="shared" si="0"/>
        <v>0</v>
      </c>
    </row>
    <row r="18" spans="1:6" x14ac:dyDescent="0.35">
      <c r="A18" s="48"/>
      <c r="B18" s="10"/>
      <c r="C18" s="11"/>
      <c r="D18" s="11"/>
      <c r="E18" s="73"/>
      <c r="F18" s="63">
        <f t="shared" si="0"/>
        <v>0</v>
      </c>
    </row>
    <row r="19" spans="1:6" x14ac:dyDescent="0.35">
      <c r="A19" s="48"/>
      <c r="B19" s="10"/>
      <c r="C19" s="11"/>
      <c r="D19" s="11"/>
      <c r="E19" s="73"/>
      <c r="F19" s="63">
        <f t="shared" si="0"/>
        <v>0</v>
      </c>
    </row>
    <row r="20" spans="1:6" x14ac:dyDescent="0.35">
      <c r="A20" s="48"/>
      <c r="B20" s="10"/>
      <c r="C20" s="11"/>
      <c r="D20" s="11"/>
      <c r="E20" s="73"/>
      <c r="F20" s="63">
        <f t="shared" si="0"/>
        <v>0</v>
      </c>
    </row>
    <row r="21" spans="1:6" x14ac:dyDescent="0.35">
      <c r="A21" s="48"/>
      <c r="B21" s="10"/>
      <c r="C21" s="11"/>
      <c r="D21" s="11"/>
      <c r="E21" s="73"/>
      <c r="F21" s="63">
        <f t="shared" si="0"/>
        <v>0</v>
      </c>
    </row>
    <row r="22" spans="1:6" x14ac:dyDescent="0.35">
      <c r="A22" s="48"/>
      <c r="B22" s="10"/>
      <c r="C22" s="11"/>
      <c r="D22" s="11"/>
      <c r="E22" s="73"/>
      <c r="F22" s="63">
        <f t="shared" si="0"/>
        <v>0</v>
      </c>
    </row>
    <row r="23" spans="1:6" x14ac:dyDescent="0.35">
      <c r="A23" s="48"/>
      <c r="B23" s="10"/>
      <c r="C23" s="11"/>
      <c r="D23" s="11"/>
      <c r="E23" s="73"/>
      <c r="F23" s="63">
        <f t="shared" si="0"/>
        <v>0</v>
      </c>
    </row>
    <row r="24" spans="1:6" x14ac:dyDescent="0.35">
      <c r="A24" s="48"/>
      <c r="B24" s="10"/>
      <c r="C24" s="11"/>
      <c r="D24" s="11"/>
      <c r="E24" s="73"/>
      <c r="F24" s="63">
        <f t="shared" si="0"/>
        <v>0</v>
      </c>
    </row>
    <row r="25" spans="1:6" x14ac:dyDescent="0.35">
      <c r="A25" s="48"/>
      <c r="B25" s="10"/>
      <c r="C25" s="11"/>
      <c r="D25" s="11"/>
      <c r="E25" s="73"/>
      <c r="F25" s="63">
        <f t="shared" si="0"/>
        <v>0</v>
      </c>
    </row>
    <row r="26" spans="1:6" x14ac:dyDescent="0.35">
      <c r="A26" s="48"/>
      <c r="B26" s="10"/>
      <c r="C26" s="11"/>
      <c r="D26" s="11"/>
      <c r="E26" s="73"/>
      <c r="F26" s="63">
        <f t="shared" si="0"/>
        <v>0</v>
      </c>
    </row>
    <row r="27" spans="1:6" x14ac:dyDescent="0.35">
      <c r="A27" s="14"/>
      <c r="B27" s="14"/>
      <c r="C27" s="14"/>
      <c r="D27" s="14"/>
      <c r="E27" s="14"/>
      <c r="F27" s="64"/>
    </row>
    <row r="28" spans="1:6" x14ac:dyDescent="0.35">
      <c r="A28" s="14"/>
      <c r="B28" s="14"/>
      <c r="C28" s="14"/>
      <c r="D28" s="14"/>
      <c r="E28" s="14"/>
      <c r="F28" s="64"/>
    </row>
    <row r="29" spans="1:6" x14ac:dyDescent="0.35">
      <c r="A29" s="14"/>
      <c r="B29" s="14"/>
      <c r="C29" s="14"/>
      <c r="D29" s="14"/>
      <c r="E29" s="14"/>
      <c r="F29" s="64"/>
    </row>
    <row r="30" spans="1:6" x14ac:dyDescent="0.35">
      <c r="A30" s="14"/>
      <c r="B30" s="14"/>
      <c r="C30" s="14"/>
      <c r="D30" s="14"/>
      <c r="E30" s="14"/>
      <c r="F30" s="64"/>
    </row>
    <row r="31" spans="1:6" x14ac:dyDescent="0.35">
      <c r="A31" s="14"/>
      <c r="B31" s="14"/>
      <c r="C31" s="14"/>
      <c r="D31" s="14"/>
      <c r="E31" s="14"/>
      <c r="F31" s="64"/>
    </row>
    <row r="32" spans="1:6" x14ac:dyDescent="0.35">
      <c r="F32" s="64"/>
    </row>
    <row r="33" spans="6:6" x14ac:dyDescent="0.35">
      <c r="F33" s="64"/>
    </row>
    <row r="34" spans="6:6" x14ac:dyDescent="0.35">
      <c r="F34" s="64"/>
    </row>
  </sheetData>
  <sheetProtection algorithmName="SHA-512" hashValue="lRHz8m7sXitGGCLRY9kHlnep3kTreiCn35dYUqGGn/Ah0smi4ZP2J3Y5UzwTvHO+wgQTzb+sOxsUfeppyqsEGg==" saltValue="Irn9OL3ymwxPiIGlLUfSvg==" spinCount="100000" sheet="1" objects="1" scenarios="1"/>
  <mergeCells count="3">
    <mergeCell ref="A1:E1"/>
    <mergeCell ref="B2:F2"/>
    <mergeCell ref="B3:F3"/>
  </mergeCells>
  <dataValidations count="7">
    <dataValidation allowBlank="1" showInputMessage="1" showErrorMessage="1" promptTitle="Info selectie print:" prompt="Selectați doar rândurile pe care le doriți printate, începând cu rândul 1 si apoi printati." sqref="A5" xr:uid="{7DE15780-5E95-487A-B56C-60E2A568FBF6}"/>
    <dataValidation allowBlank="1" showInputMessage="1" showErrorMessage="1" prompt="Acesta este un exemplu! Detaliați, astfel încât să fie explicită necesitatea cheltuielii!" sqref="B6" xr:uid="{712C51C4-2653-445D-BD46-87CBF7D07467}"/>
    <dataValidation allowBlank="1" showInputMessage="1" showErrorMessage="1" prompt="Detaliați, astfel încât să fie explicită necesitatea cheltuielii!" sqref="B7:B26" xr:uid="{644B0E1F-F24B-4BF3-8A0F-245A5485A764}"/>
    <dataValidation allowBlank="1" showInputMessage="1" showErrorMessage="1" prompt="Se completează automat!" sqref="F1 B2:F3" xr:uid="{31B3B133-5D6A-4E3A-A66D-F6463C7B07D1}"/>
    <dataValidation allowBlank="1" showInputMessage="1" showErrorMessage="1" prompt="Acesta este un exemplu! Ștergeți și completați!" sqref="D6:E6" xr:uid="{8B57603B-ACD2-469A-95CA-E3002F5AAB89}"/>
    <dataValidation allowBlank="1" showInputMessage="1" showErrorMessage="1" prompt="Se calculează automat!" sqref="F6:F26" xr:uid="{776C1C40-AC63-46C7-8423-1239271DCD14}"/>
    <dataValidation allowBlank="1" showInputMessage="1" showErrorMessage="1" prompt="Completați!" sqref="D7:E26" xr:uid="{63C9F9E3-474E-4F4D-AE0F-A401F05F9C18}"/>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prompt="Selectați din listă!" xr:uid="{7EBAD56B-3A76-42E9-9146-A2976E2C9965}">
          <x14:formula1>
            <xm:f>Sheet2!$A$52:$A$58</xm:f>
          </x14:formula1>
          <xm:sqref>A6:A26</xm:sqref>
        </x14:dataValidation>
        <x14:dataValidation type="list" allowBlank="1" showInputMessage="1" showErrorMessage="1" prompt="Acesta este un exemplu! Selectați din listă!" xr:uid="{384CDB2D-07E6-4D52-9AA1-1F20D003F913}">
          <x14:formula1>
            <xm:f>Sheet2!$A$59:$A$60</xm:f>
          </x14:formula1>
          <xm:sqref>C6</xm:sqref>
        </x14:dataValidation>
        <x14:dataValidation type="list" allowBlank="1" showInputMessage="1" showErrorMessage="1" prompt="Selectați din listă!" xr:uid="{A7FF7603-2BB0-43DD-BCAB-668FEEACAE56}">
          <x14:formula1>
            <xm:f>Sheet2!$A$59:$A$60</xm:f>
          </x14:formula1>
          <xm:sqref>C7:C26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F2332-FF85-4ED7-A47A-23A30C0956E1}">
  <dimension ref="A1:F29"/>
  <sheetViews>
    <sheetView workbookViewId="0">
      <selection activeCell="F1" sqref="F1"/>
    </sheetView>
  </sheetViews>
  <sheetFormatPr defaultRowHeight="14.5" x14ac:dyDescent="0.35"/>
  <cols>
    <col min="1" max="1" width="20.7265625" style="71" customWidth="1"/>
    <col min="2" max="2" width="66.453125" style="71" customWidth="1"/>
    <col min="3" max="3" width="8.7265625" style="71"/>
    <col min="4" max="4" width="10.90625" style="71" customWidth="1"/>
    <col min="5" max="5" width="11.54296875" style="71" customWidth="1"/>
    <col min="6" max="6" width="12.54296875" style="71" customWidth="1"/>
  </cols>
  <sheetData>
    <row r="1" spans="1:6" x14ac:dyDescent="0.35">
      <c r="A1" s="89" t="str">
        <f>'Informații utile'!A7</f>
        <v>Cap.6  Premii</v>
      </c>
      <c r="B1" s="90"/>
      <c r="C1" s="90"/>
      <c r="D1" s="90"/>
      <c r="E1" s="91"/>
      <c r="F1" s="54">
        <f>F6+F7+F8+F9+F10+F11+F12+F13+F14+F15+F16+F17+F18+F19+F20+F21+F22+F23+F24+F25+F26+F29</f>
        <v>8000</v>
      </c>
    </row>
    <row r="2" spans="1:6" ht="24" customHeight="1" x14ac:dyDescent="0.35">
      <c r="A2" s="55" t="str">
        <f>'Informații generale'!A1</f>
        <v xml:space="preserve">Numele proiectului:
</v>
      </c>
      <c r="B2" s="92" t="str">
        <f>'Informații generale'!B1</f>
        <v>Completați așa cum apare în cererea de finanțare Anexa A</v>
      </c>
      <c r="C2" s="93"/>
      <c r="D2" s="93"/>
      <c r="E2" s="93"/>
      <c r="F2" s="94"/>
    </row>
    <row r="3" spans="1:6" ht="25.5" customHeight="1" x14ac:dyDescent="0.35">
      <c r="A3" s="55" t="str">
        <f>'Informații generale'!A4</f>
        <v xml:space="preserve">Numele solicitantului:
</v>
      </c>
      <c r="B3" s="92" t="str">
        <f>'Informații generale'!B4</f>
        <v>Completați aici</v>
      </c>
      <c r="C3" s="93"/>
      <c r="D3" s="93"/>
      <c r="E3" s="93"/>
      <c r="F3" s="94"/>
    </row>
    <row r="4" spans="1:6" ht="98.5" customHeight="1" x14ac:dyDescent="0.35">
      <c r="A4" s="49" t="s">
        <v>112</v>
      </c>
      <c r="B4" s="62" t="s">
        <v>123</v>
      </c>
      <c r="C4" s="49" t="s">
        <v>119</v>
      </c>
      <c r="D4" s="49" t="s">
        <v>125</v>
      </c>
      <c r="E4" s="49" t="s">
        <v>126</v>
      </c>
      <c r="F4" s="49" t="s">
        <v>116</v>
      </c>
    </row>
    <row r="5" spans="1:6" x14ac:dyDescent="0.35">
      <c r="A5" s="57">
        <v>1</v>
      </c>
      <c r="B5" s="49">
        <v>2</v>
      </c>
      <c r="C5" s="49">
        <v>3</v>
      </c>
      <c r="D5" s="49">
        <v>4</v>
      </c>
      <c r="E5" s="49">
        <v>5</v>
      </c>
      <c r="F5" s="49" t="s">
        <v>154</v>
      </c>
    </row>
    <row r="6" spans="1:6" ht="17" customHeight="1" x14ac:dyDescent="0.35">
      <c r="A6" s="10"/>
      <c r="B6" s="15"/>
      <c r="C6" s="11"/>
      <c r="D6" s="16">
        <v>50</v>
      </c>
      <c r="E6" s="17">
        <v>40</v>
      </c>
      <c r="F6" s="63">
        <f>(D6*E6)</f>
        <v>2000</v>
      </c>
    </row>
    <row r="7" spans="1:6" x14ac:dyDescent="0.35">
      <c r="A7" s="10"/>
      <c r="B7" s="15"/>
      <c r="C7" s="11"/>
      <c r="D7" s="11">
        <v>10</v>
      </c>
      <c r="E7" s="13">
        <v>600</v>
      </c>
      <c r="F7" s="63">
        <f t="shared" ref="F7:F26" si="0">(D7*E7)</f>
        <v>6000</v>
      </c>
    </row>
    <row r="8" spans="1:6" x14ac:dyDescent="0.35">
      <c r="A8" s="10"/>
      <c r="B8" s="15"/>
      <c r="C8" s="11"/>
      <c r="D8" s="11"/>
      <c r="E8" s="11"/>
      <c r="F8" s="63">
        <f t="shared" si="0"/>
        <v>0</v>
      </c>
    </row>
    <row r="9" spans="1:6" x14ac:dyDescent="0.35">
      <c r="A9" s="10"/>
      <c r="B9" s="15"/>
      <c r="C9" s="11"/>
      <c r="D9" s="11"/>
      <c r="E9" s="11"/>
      <c r="F9" s="63">
        <f t="shared" si="0"/>
        <v>0</v>
      </c>
    </row>
    <row r="10" spans="1:6" x14ac:dyDescent="0.35">
      <c r="A10" s="10"/>
      <c r="B10" s="15"/>
      <c r="C10" s="11"/>
      <c r="D10" s="11"/>
      <c r="E10" s="11"/>
      <c r="F10" s="63">
        <f t="shared" si="0"/>
        <v>0</v>
      </c>
    </row>
    <row r="11" spans="1:6" x14ac:dyDescent="0.35">
      <c r="A11" s="10"/>
      <c r="B11" s="15"/>
      <c r="C11" s="11"/>
      <c r="D11" s="11"/>
      <c r="E11" s="11"/>
      <c r="F11" s="63">
        <f t="shared" si="0"/>
        <v>0</v>
      </c>
    </row>
    <row r="12" spans="1:6" x14ac:dyDescent="0.35">
      <c r="A12" s="10"/>
      <c r="B12" s="15"/>
      <c r="C12" s="11"/>
      <c r="D12" s="11"/>
      <c r="E12" s="11"/>
      <c r="F12" s="63">
        <f t="shared" si="0"/>
        <v>0</v>
      </c>
    </row>
    <row r="13" spans="1:6" x14ac:dyDescent="0.35">
      <c r="A13" s="10"/>
      <c r="B13" s="15"/>
      <c r="C13" s="11"/>
      <c r="D13" s="11"/>
      <c r="E13" s="11"/>
      <c r="F13" s="63">
        <f t="shared" si="0"/>
        <v>0</v>
      </c>
    </row>
    <row r="14" spans="1:6" x14ac:dyDescent="0.35">
      <c r="A14" s="10"/>
      <c r="B14" s="15"/>
      <c r="C14" s="11"/>
      <c r="D14" s="11"/>
      <c r="E14" s="11"/>
      <c r="F14" s="63">
        <f t="shared" si="0"/>
        <v>0</v>
      </c>
    </row>
    <row r="15" spans="1:6" x14ac:dyDescent="0.35">
      <c r="A15" s="10"/>
      <c r="B15" s="15"/>
      <c r="C15" s="11"/>
      <c r="D15" s="11"/>
      <c r="E15" s="11"/>
      <c r="F15" s="63">
        <f t="shared" si="0"/>
        <v>0</v>
      </c>
    </row>
    <row r="16" spans="1:6" x14ac:dyDescent="0.35">
      <c r="A16" s="10"/>
      <c r="B16" s="15"/>
      <c r="C16" s="11"/>
      <c r="D16" s="11"/>
      <c r="E16" s="11"/>
      <c r="F16" s="63">
        <f t="shared" si="0"/>
        <v>0</v>
      </c>
    </row>
    <row r="17" spans="1:6" x14ac:dyDescent="0.35">
      <c r="A17" s="10"/>
      <c r="B17" s="15"/>
      <c r="C17" s="11"/>
      <c r="D17" s="11"/>
      <c r="E17" s="11"/>
      <c r="F17" s="63">
        <f t="shared" si="0"/>
        <v>0</v>
      </c>
    </row>
    <row r="18" spans="1:6" x14ac:dyDescent="0.35">
      <c r="A18" s="10"/>
      <c r="B18" s="15"/>
      <c r="C18" s="11"/>
      <c r="D18" s="11"/>
      <c r="E18" s="11"/>
      <c r="F18" s="63">
        <f t="shared" si="0"/>
        <v>0</v>
      </c>
    </row>
    <row r="19" spans="1:6" x14ac:dyDescent="0.35">
      <c r="A19" s="10"/>
      <c r="B19" s="15"/>
      <c r="C19" s="11"/>
      <c r="D19" s="11"/>
      <c r="E19" s="11"/>
      <c r="F19" s="63">
        <f t="shared" si="0"/>
        <v>0</v>
      </c>
    </row>
    <row r="20" spans="1:6" x14ac:dyDescent="0.35">
      <c r="A20" s="10"/>
      <c r="B20" s="15"/>
      <c r="C20" s="11"/>
      <c r="D20" s="11"/>
      <c r="E20" s="11"/>
      <c r="F20" s="63">
        <f t="shared" si="0"/>
        <v>0</v>
      </c>
    </row>
    <row r="21" spans="1:6" x14ac:dyDescent="0.35">
      <c r="A21" s="10"/>
      <c r="B21" s="15"/>
      <c r="C21" s="11"/>
      <c r="D21" s="11"/>
      <c r="E21" s="11"/>
      <c r="F21" s="63">
        <f t="shared" si="0"/>
        <v>0</v>
      </c>
    </row>
    <row r="22" spans="1:6" x14ac:dyDescent="0.35">
      <c r="A22" s="10"/>
      <c r="B22" s="15"/>
      <c r="C22" s="11"/>
      <c r="D22" s="11"/>
      <c r="E22" s="11"/>
      <c r="F22" s="63">
        <f t="shared" si="0"/>
        <v>0</v>
      </c>
    </row>
    <row r="23" spans="1:6" x14ac:dyDescent="0.35">
      <c r="A23" s="10"/>
      <c r="B23" s="15"/>
      <c r="C23" s="11"/>
      <c r="D23" s="11"/>
      <c r="E23" s="11"/>
      <c r="F23" s="63">
        <f t="shared" si="0"/>
        <v>0</v>
      </c>
    </row>
    <row r="24" spans="1:6" x14ac:dyDescent="0.35">
      <c r="A24" s="10"/>
      <c r="B24" s="15"/>
      <c r="C24" s="11"/>
      <c r="D24" s="11"/>
      <c r="E24" s="11"/>
      <c r="F24" s="63">
        <f t="shared" si="0"/>
        <v>0</v>
      </c>
    </row>
    <row r="25" spans="1:6" x14ac:dyDescent="0.35">
      <c r="A25" s="10"/>
      <c r="B25" s="15"/>
      <c r="C25" s="11"/>
      <c r="D25" s="11"/>
      <c r="E25" s="11"/>
      <c r="F25" s="63">
        <f t="shared" si="0"/>
        <v>0</v>
      </c>
    </row>
    <row r="26" spans="1:6" x14ac:dyDescent="0.35">
      <c r="A26" s="10"/>
      <c r="B26" s="15"/>
      <c r="C26" s="11"/>
      <c r="D26" s="11"/>
      <c r="E26" s="11"/>
      <c r="F26" s="63">
        <f t="shared" si="0"/>
        <v>0</v>
      </c>
    </row>
    <row r="27" spans="1:6" x14ac:dyDescent="0.35">
      <c r="A27" s="10"/>
      <c r="B27" s="78"/>
      <c r="C27" s="11"/>
      <c r="D27" s="78"/>
      <c r="E27" s="78"/>
      <c r="F27" s="74"/>
    </row>
    <row r="28" spans="1:6" x14ac:dyDescent="0.35">
      <c r="A28" s="10"/>
      <c r="B28" s="78"/>
      <c r="C28" s="78"/>
      <c r="D28" s="78"/>
      <c r="E28" s="78"/>
      <c r="F28" s="74"/>
    </row>
    <row r="29" spans="1:6" x14ac:dyDescent="0.35">
      <c r="A29" s="10"/>
      <c r="B29" s="78"/>
      <c r="C29" s="78"/>
      <c r="D29" s="78"/>
      <c r="E29" s="78"/>
      <c r="F29" s="74"/>
    </row>
  </sheetData>
  <sheetProtection algorithmName="SHA-512" hashValue="RCkN5+6s0LLC66s8Y4ay6dvzuLIe36uPajgy8OZZWJ9zodTJgb5iDcb+qlIJztRGcXGfmN+Uw7yTaROEU5iqZg==" saltValue="fRjW4osFyXt9c2rYddLQxg==" spinCount="100000" sheet="1" objects="1" scenarios="1"/>
  <mergeCells count="3">
    <mergeCell ref="A1:E1"/>
    <mergeCell ref="B2:F2"/>
    <mergeCell ref="B3:F3"/>
  </mergeCells>
  <dataValidations count="6">
    <dataValidation allowBlank="1" showInputMessage="1" showErrorMessage="1" promptTitle="Info selectie print:" prompt="Selectați doar rândurile pe care le doriți printate, începând cu rândul 1 si apoi printati." sqref="A5" xr:uid="{9A64FE1F-8523-4B97-9D14-A2766E5FD008}"/>
    <dataValidation allowBlank="1" showInputMessage="1" showErrorMessage="1" prompt="Detaliați, astfel încât să fie explicită necesitatea cheltuielii!" sqref="B6:B26" xr:uid="{4281F777-855D-4E87-946A-483E230CEF40}"/>
    <dataValidation allowBlank="1" showInputMessage="1" showErrorMessage="1" prompt="Se completează automat!" sqref="F1 B2:F3" xr:uid="{5F05CAD0-13E9-4E2E-946C-00114E21531F}"/>
    <dataValidation allowBlank="1" showInputMessage="1" showErrorMessage="1" prompt="Acesta este un exemplu! Ștergeți și completați!" sqref="D6:D7 E7" xr:uid="{EDF59893-1897-4536-9F4C-5236984C8A6B}"/>
    <dataValidation allowBlank="1" showInputMessage="1" showErrorMessage="1" prompt="Completați!" sqref="D8:E26" xr:uid="{A9657E12-68AA-42D4-AFF8-DB22D1450278}"/>
    <dataValidation allowBlank="1" showInputMessage="1" showErrorMessage="1" prompt="Acesta este un exemplu! Ștergeți și Completați!" sqref="E6" xr:uid="{E115A1EB-8060-49A2-B03F-74892C76B0FE}"/>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568BFB00-4515-42C0-8888-58A7573D8D5F}">
          <x14:formula1>
            <xm:f>Sheet2!$A$67</xm:f>
          </x14:formula1>
          <xm:sqref>A27:A29</xm:sqref>
        </x14:dataValidation>
        <x14:dataValidation type="list" allowBlank="1" showInputMessage="1" showErrorMessage="1" xr:uid="{30862B3F-A068-46FE-A4F3-79F1CBDB5E52}">
          <x14:formula1>
            <xm:f>Sheet2!$A$70:$A$71</xm:f>
          </x14:formula1>
          <xm:sqref>C27</xm:sqref>
        </x14:dataValidation>
        <x14:dataValidation type="list" allowBlank="1" showInputMessage="1" showErrorMessage="1" prompt="Selectați din listă!" xr:uid="{B6C57FB9-1777-4866-AD37-2FD6CFED55A9}">
          <x14:formula1>
            <xm:f>Sheet2!$A$67</xm:f>
          </x14:formula1>
          <xm:sqref>A6:A26</xm:sqref>
        </x14:dataValidation>
        <x14:dataValidation type="list" allowBlank="1" showInputMessage="1" showErrorMessage="1" prompt="Selectați din listă!" xr:uid="{9E72935F-AD9A-4979-9BA8-FA5C09A8A18A}">
          <x14:formula1>
            <xm:f>Sheet2!$A$70:$A$71</xm:f>
          </x14:formula1>
          <xm:sqref>C6:C26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D3C2D-1D4D-40F6-8C09-C709A8AD46AB}">
  <dimension ref="A1:F46"/>
  <sheetViews>
    <sheetView workbookViewId="0">
      <selection activeCell="F1" sqref="F1"/>
    </sheetView>
  </sheetViews>
  <sheetFormatPr defaultRowHeight="14.5" x14ac:dyDescent="0.35"/>
  <cols>
    <col min="1" max="1" width="22.54296875" style="71" customWidth="1"/>
    <col min="2" max="2" width="55.26953125" style="71" customWidth="1"/>
    <col min="3" max="3" width="8.7265625" style="71"/>
    <col min="4" max="4" width="11.26953125" style="71" customWidth="1"/>
    <col min="5" max="5" width="13.453125" style="71" customWidth="1"/>
    <col min="6" max="6" width="13.36328125" style="71" customWidth="1"/>
  </cols>
  <sheetData>
    <row r="1" spans="1:6" ht="14.5" customHeight="1" x14ac:dyDescent="0.35">
      <c r="A1" s="89" t="str">
        <f>'Informații utile'!A8</f>
        <v>Cap. 7 Alte cheltuieli directe</v>
      </c>
      <c r="B1" s="90"/>
      <c r="C1" s="90"/>
      <c r="D1" s="90"/>
      <c r="E1" s="91"/>
      <c r="F1" s="54">
        <f>F6+F7+F8+F9+F10+F11+F12+F13+F14+F15+F16+F17+F18+F19+F20+F21+F22+F23+F24+F25+F26+F29</f>
        <v>2000</v>
      </c>
    </row>
    <row r="2" spans="1:6" ht="33" customHeight="1" x14ac:dyDescent="0.35">
      <c r="A2" s="55" t="str">
        <f>'Informații generale'!A1</f>
        <v xml:space="preserve">Numele proiectului:
</v>
      </c>
      <c r="B2" s="92" t="str">
        <f>'Informații generale'!B1</f>
        <v>Completați așa cum apare în cererea de finanțare Anexa A</v>
      </c>
      <c r="C2" s="93"/>
      <c r="D2" s="93"/>
      <c r="E2" s="93"/>
      <c r="F2" s="94"/>
    </row>
    <row r="3" spans="1:6" ht="28" customHeight="1" x14ac:dyDescent="0.35">
      <c r="A3" s="55" t="str">
        <f>'Informații generale'!A4</f>
        <v xml:space="preserve">Numele solicitantului:
</v>
      </c>
      <c r="B3" s="92" t="str">
        <f>'Informații generale'!B4</f>
        <v>Completați aici</v>
      </c>
      <c r="C3" s="93"/>
      <c r="D3" s="93"/>
      <c r="E3" s="93"/>
      <c r="F3" s="94"/>
    </row>
    <row r="4" spans="1:6" ht="93" customHeight="1" x14ac:dyDescent="0.35">
      <c r="A4" s="49" t="s">
        <v>112</v>
      </c>
      <c r="B4" s="56" t="s">
        <v>127</v>
      </c>
      <c r="C4" s="49" t="s">
        <v>119</v>
      </c>
      <c r="D4" s="49" t="s">
        <v>125</v>
      </c>
      <c r="E4" s="49" t="s">
        <v>126</v>
      </c>
      <c r="F4" s="49" t="s">
        <v>116</v>
      </c>
    </row>
    <row r="5" spans="1:6" x14ac:dyDescent="0.35">
      <c r="A5" s="57">
        <v>1</v>
      </c>
      <c r="B5" s="49">
        <v>2</v>
      </c>
      <c r="C5" s="49">
        <v>3</v>
      </c>
      <c r="D5" s="49">
        <v>4</v>
      </c>
      <c r="E5" s="49">
        <v>5</v>
      </c>
      <c r="F5" s="49" t="s">
        <v>154</v>
      </c>
    </row>
    <row r="6" spans="1:6" ht="14" customHeight="1" x14ac:dyDescent="0.35">
      <c r="A6" s="10"/>
      <c r="B6" s="15"/>
      <c r="C6" s="11" t="s">
        <v>49</v>
      </c>
      <c r="D6" s="16">
        <v>50</v>
      </c>
      <c r="E6" s="17">
        <v>40</v>
      </c>
      <c r="F6" s="63">
        <f>(D6*E6)</f>
        <v>2000</v>
      </c>
    </row>
    <row r="7" spans="1:6" ht="18" customHeight="1" x14ac:dyDescent="0.35">
      <c r="A7" s="10"/>
      <c r="B7" s="15"/>
      <c r="C7" s="11"/>
      <c r="D7" s="11"/>
      <c r="E7" s="12"/>
      <c r="F7" s="63">
        <f>(D7*E7)</f>
        <v>0</v>
      </c>
    </row>
    <row r="8" spans="1:6" x14ac:dyDescent="0.35">
      <c r="A8" s="10"/>
      <c r="B8" s="15"/>
      <c r="C8" s="11"/>
      <c r="D8" s="11"/>
      <c r="E8" s="12"/>
      <c r="F8" s="63">
        <f t="shared" ref="F8:F26" si="0">(D8*E8)</f>
        <v>0</v>
      </c>
    </row>
    <row r="9" spans="1:6" x14ac:dyDescent="0.35">
      <c r="A9" s="10"/>
      <c r="B9" s="15"/>
      <c r="C9" s="11"/>
      <c r="D9" s="11"/>
      <c r="E9" s="12"/>
      <c r="F9" s="63">
        <f t="shared" si="0"/>
        <v>0</v>
      </c>
    </row>
    <row r="10" spans="1:6" x14ac:dyDescent="0.35">
      <c r="A10" s="10"/>
      <c r="B10" s="15"/>
      <c r="C10" s="11"/>
      <c r="D10" s="11"/>
      <c r="E10" s="12"/>
      <c r="F10" s="63">
        <f t="shared" si="0"/>
        <v>0</v>
      </c>
    </row>
    <row r="11" spans="1:6" x14ac:dyDescent="0.35">
      <c r="A11" s="10"/>
      <c r="B11" s="15"/>
      <c r="C11" s="11"/>
      <c r="D11" s="76"/>
      <c r="E11" s="76"/>
      <c r="F11" s="63">
        <f t="shared" si="0"/>
        <v>0</v>
      </c>
    </row>
    <row r="12" spans="1:6" x14ac:dyDescent="0.35">
      <c r="A12" s="10"/>
      <c r="B12" s="15"/>
      <c r="C12" s="11"/>
      <c r="D12" s="76"/>
      <c r="E12" s="76"/>
      <c r="F12" s="63">
        <f t="shared" si="0"/>
        <v>0</v>
      </c>
    </row>
    <row r="13" spans="1:6" x14ac:dyDescent="0.35">
      <c r="A13" s="10"/>
      <c r="B13" s="15"/>
      <c r="C13" s="11"/>
      <c r="D13" s="76"/>
      <c r="E13" s="76"/>
      <c r="F13" s="63">
        <f t="shared" si="0"/>
        <v>0</v>
      </c>
    </row>
    <row r="14" spans="1:6" x14ac:dyDescent="0.35">
      <c r="A14" s="10"/>
      <c r="B14" s="15"/>
      <c r="C14" s="11"/>
      <c r="D14" s="76"/>
      <c r="E14" s="76"/>
      <c r="F14" s="63">
        <f t="shared" si="0"/>
        <v>0</v>
      </c>
    </row>
    <row r="15" spans="1:6" x14ac:dyDescent="0.35">
      <c r="A15" s="10"/>
      <c r="B15" s="15"/>
      <c r="C15" s="11"/>
      <c r="D15" s="76"/>
      <c r="E15" s="76"/>
      <c r="F15" s="63">
        <f t="shared" si="0"/>
        <v>0</v>
      </c>
    </row>
    <row r="16" spans="1:6" x14ac:dyDescent="0.35">
      <c r="A16" s="10"/>
      <c r="B16" s="15"/>
      <c r="C16" s="11"/>
      <c r="D16" s="76"/>
      <c r="E16" s="76"/>
      <c r="F16" s="63">
        <f t="shared" si="0"/>
        <v>0</v>
      </c>
    </row>
    <row r="17" spans="1:6" x14ac:dyDescent="0.35">
      <c r="A17" s="10"/>
      <c r="B17" s="15"/>
      <c r="C17" s="11"/>
      <c r="D17" s="76"/>
      <c r="E17" s="76"/>
      <c r="F17" s="63">
        <f t="shared" si="0"/>
        <v>0</v>
      </c>
    </row>
    <row r="18" spans="1:6" x14ac:dyDescent="0.35">
      <c r="A18" s="10"/>
      <c r="B18" s="15"/>
      <c r="C18" s="11"/>
      <c r="D18" s="76"/>
      <c r="E18" s="76"/>
      <c r="F18" s="63">
        <f t="shared" si="0"/>
        <v>0</v>
      </c>
    </row>
    <row r="19" spans="1:6" x14ac:dyDescent="0.35">
      <c r="A19" s="10"/>
      <c r="B19" s="15"/>
      <c r="C19" s="11"/>
      <c r="D19" s="76"/>
      <c r="E19" s="76"/>
      <c r="F19" s="63">
        <f t="shared" si="0"/>
        <v>0</v>
      </c>
    </row>
    <row r="20" spans="1:6" x14ac:dyDescent="0.35">
      <c r="A20" s="10"/>
      <c r="B20" s="15"/>
      <c r="C20" s="11"/>
      <c r="D20" s="76"/>
      <c r="E20" s="76"/>
      <c r="F20" s="63">
        <f t="shared" si="0"/>
        <v>0</v>
      </c>
    </row>
    <row r="21" spans="1:6" x14ac:dyDescent="0.35">
      <c r="A21" s="10"/>
      <c r="B21" s="15"/>
      <c r="C21" s="11"/>
      <c r="D21" s="76"/>
      <c r="E21" s="76"/>
      <c r="F21" s="63">
        <f t="shared" si="0"/>
        <v>0</v>
      </c>
    </row>
    <row r="22" spans="1:6" x14ac:dyDescent="0.35">
      <c r="A22" s="10"/>
      <c r="B22" s="15"/>
      <c r="C22" s="11"/>
      <c r="D22" s="76"/>
      <c r="E22" s="76"/>
      <c r="F22" s="63">
        <f t="shared" si="0"/>
        <v>0</v>
      </c>
    </row>
    <row r="23" spans="1:6" x14ac:dyDescent="0.35">
      <c r="A23" s="10"/>
      <c r="B23" s="15"/>
      <c r="C23" s="11"/>
      <c r="D23" s="76"/>
      <c r="E23" s="76"/>
      <c r="F23" s="63">
        <f t="shared" si="0"/>
        <v>0</v>
      </c>
    </row>
    <row r="24" spans="1:6" x14ac:dyDescent="0.35">
      <c r="A24" s="10"/>
      <c r="B24" s="15"/>
      <c r="C24" s="11"/>
      <c r="D24" s="76"/>
      <c r="E24" s="76"/>
      <c r="F24" s="63">
        <f t="shared" si="0"/>
        <v>0</v>
      </c>
    </row>
    <row r="25" spans="1:6" x14ac:dyDescent="0.35">
      <c r="A25" s="10"/>
      <c r="B25" s="15"/>
      <c r="C25" s="11"/>
      <c r="D25" s="76"/>
      <c r="E25" s="76"/>
      <c r="F25" s="63">
        <f t="shared" si="0"/>
        <v>0</v>
      </c>
    </row>
    <row r="26" spans="1:6" x14ac:dyDescent="0.35">
      <c r="A26" s="10"/>
      <c r="B26" s="15"/>
      <c r="C26" s="11"/>
      <c r="D26" s="76"/>
      <c r="E26" s="76"/>
      <c r="F26" s="63">
        <f t="shared" si="0"/>
        <v>0</v>
      </c>
    </row>
    <row r="27" spans="1:6" x14ac:dyDescent="0.35">
      <c r="A27" s="78"/>
      <c r="B27" s="78"/>
      <c r="C27" s="78"/>
      <c r="D27" s="78"/>
      <c r="E27" s="78"/>
      <c r="F27" s="74"/>
    </row>
    <row r="28" spans="1:6" x14ac:dyDescent="0.35">
      <c r="A28" s="78"/>
      <c r="B28" s="78"/>
      <c r="C28" s="78"/>
      <c r="D28" s="78"/>
      <c r="E28" s="78"/>
      <c r="F28" s="74"/>
    </row>
    <row r="29" spans="1:6" x14ac:dyDescent="0.35">
      <c r="A29" s="78"/>
      <c r="B29" s="78"/>
      <c r="C29" s="78"/>
      <c r="D29" s="78"/>
      <c r="E29" s="78"/>
      <c r="F29" s="74"/>
    </row>
    <row r="30" spans="1:6" x14ac:dyDescent="0.35">
      <c r="A30" s="78"/>
      <c r="B30" s="78"/>
      <c r="C30" s="78"/>
      <c r="D30" s="78"/>
      <c r="E30" s="78"/>
      <c r="F30" s="74"/>
    </row>
    <row r="31" spans="1:6" x14ac:dyDescent="0.35">
      <c r="A31" s="78"/>
      <c r="B31" s="78"/>
      <c r="C31" s="78"/>
      <c r="D31" s="78"/>
      <c r="E31" s="78"/>
      <c r="F31" s="74"/>
    </row>
    <row r="32" spans="1:6" x14ac:dyDescent="0.35">
      <c r="A32" s="78"/>
      <c r="B32" s="78"/>
      <c r="C32" s="78"/>
      <c r="D32" s="78"/>
      <c r="E32" s="78"/>
      <c r="F32" s="74"/>
    </row>
    <row r="33" spans="6:6" x14ac:dyDescent="0.35">
      <c r="F33" s="74"/>
    </row>
    <row r="34" spans="6:6" x14ac:dyDescent="0.35">
      <c r="F34" s="74"/>
    </row>
    <row r="35" spans="6:6" x14ac:dyDescent="0.35">
      <c r="F35" s="74"/>
    </row>
    <row r="36" spans="6:6" x14ac:dyDescent="0.35">
      <c r="F36" s="74"/>
    </row>
    <row r="37" spans="6:6" x14ac:dyDescent="0.35">
      <c r="F37" s="74"/>
    </row>
    <row r="38" spans="6:6" x14ac:dyDescent="0.35">
      <c r="F38" s="74"/>
    </row>
    <row r="39" spans="6:6" x14ac:dyDescent="0.35">
      <c r="F39" s="74"/>
    </row>
    <row r="40" spans="6:6" x14ac:dyDescent="0.35">
      <c r="F40" s="74"/>
    </row>
    <row r="41" spans="6:6" x14ac:dyDescent="0.35">
      <c r="F41" s="74"/>
    </row>
    <row r="42" spans="6:6" x14ac:dyDescent="0.35">
      <c r="F42" s="74"/>
    </row>
    <row r="43" spans="6:6" x14ac:dyDescent="0.35">
      <c r="F43" s="74"/>
    </row>
    <row r="44" spans="6:6" x14ac:dyDescent="0.35">
      <c r="F44" s="74"/>
    </row>
    <row r="45" spans="6:6" x14ac:dyDescent="0.35">
      <c r="F45" s="74"/>
    </row>
    <row r="46" spans="6:6" x14ac:dyDescent="0.35">
      <c r="F46" s="74"/>
    </row>
  </sheetData>
  <sheetProtection algorithmName="SHA-512" hashValue="cG3O6zVT7nfT53znp60WKyc3633nrK6cmIYL10OKM5R7+frkcv9oWPVIxGe/oten0ApFSvYJET8JuCyJ3cNHtQ==" saltValue="gGdIm2rtoL0JT8/YTiuBkA==" spinCount="100000" sheet="1" objects="1" scenarios="1"/>
  <mergeCells count="3">
    <mergeCell ref="A1:E1"/>
    <mergeCell ref="B2:F2"/>
    <mergeCell ref="B3:F3"/>
  </mergeCells>
  <dataValidations count="6">
    <dataValidation allowBlank="1" showInputMessage="1" showErrorMessage="1" promptTitle="Info selectie print:" prompt="Selectați doar rândurile pe care le doriți printate, începând cu rândul 1 si apoi printati." sqref="A5" xr:uid="{0BB518A2-CF6B-4FA9-B720-9E5468695974}"/>
    <dataValidation allowBlank="1" showInputMessage="1" showErrorMessage="1" prompt="Detaliați, astfel încât să fie explicită necesitatea cheltuielii!" sqref="B6:B26" xr:uid="{F9B73ABC-8090-458D-83DD-DE5B7B2DC33A}"/>
    <dataValidation allowBlank="1" showInputMessage="1" showErrorMessage="1" prompt="Se completează automat!" sqref="F1 B2:F3" xr:uid="{443FFFBB-087E-493C-8DD2-3F9EB747BD89}"/>
    <dataValidation allowBlank="1" showInputMessage="1" showErrorMessage="1" prompt="Acesta este un exemplu! Ștergeți si completați!" sqref="D6" xr:uid="{0A526116-2199-492E-955D-156EE5FCBC92}"/>
    <dataValidation allowBlank="1" showInputMessage="1" showErrorMessage="1" prompt="Completați!" sqref="D7" xr:uid="{98CA9522-0EC8-4B0D-B023-21F5E8DBCB80}"/>
    <dataValidation allowBlank="1" showInputMessage="1" showErrorMessage="1" prompt="Acesta este un exemplu! Ștergeți și completați!" sqref="E6" xr:uid="{63AD5A68-CE6D-4DFC-B93B-F1C6BBC802AE}"/>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FCFBE500-2646-4632-8236-EE0FB42C6BBF}">
          <x14:formula1>
            <xm:f>Sheet2!$A$74:$A$76</xm:f>
          </x14:formula1>
          <xm:sqref>A6:A26</xm:sqref>
        </x14:dataValidation>
        <x14:dataValidation type="list" allowBlank="1" showInputMessage="1" showErrorMessage="1" prompt="Acesta este un exemplu! Ștergeți și alegeți din listă!" xr:uid="{6C744452-80B2-4710-A2A4-E74C55F11BEC}">
          <x14:formula1>
            <xm:f>Sheet2!$A$78:$A$80</xm:f>
          </x14:formula1>
          <xm:sqref>C6</xm:sqref>
        </x14:dataValidation>
        <x14:dataValidation type="list" allowBlank="1" showInputMessage="1" showErrorMessage="1" prompt="Selectați din listă!" xr:uid="{ED3C4C46-0ECC-40EC-A349-3D8EB7E6666E}">
          <x14:formula1>
            <xm:f>Sheet2!$A$78:$A$80</xm:f>
          </x14:formula1>
          <xm:sqref>C7:C26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1D664-F8BC-4052-97EF-CEAB3438FC8C}">
  <dimension ref="A1:AA52"/>
  <sheetViews>
    <sheetView topLeftCell="A28" workbookViewId="0">
      <selection activeCell="D30" sqref="D30"/>
    </sheetView>
  </sheetViews>
  <sheetFormatPr defaultRowHeight="14.5" x14ac:dyDescent="0.35"/>
  <cols>
    <col min="1" max="1" width="21.81640625" customWidth="1"/>
    <col min="2" max="2" width="17.1796875" customWidth="1"/>
    <col min="3" max="3" width="28.08984375" customWidth="1"/>
    <col min="4" max="4" width="23.7265625" customWidth="1"/>
    <col min="5" max="5" width="18.90625" customWidth="1"/>
    <col min="6" max="6" width="13.453125" customWidth="1"/>
  </cols>
  <sheetData>
    <row r="1" spans="1:27" ht="14.5" customHeight="1" x14ac:dyDescent="0.35">
      <c r="A1" s="95" t="s">
        <v>50</v>
      </c>
      <c r="B1" s="96"/>
      <c r="C1" s="96"/>
      <c r="D1" s="96"/>
      <c r="E1" s="96"/>
      <c r="F1" s="97"/>
      <c r="G1" s="21"/>
      <c r="H1" s="22"/>
      <c r="I1" s="21"/>
      <c r="J1" s="21"/>
      <c r="K1" s="21"/>
      <c r="L1" s="21"/>
      <c r="M1" s="21"/>
      <c r="N1" s="21"/>
      <c r="O1" s="21"/>
      <c r="P1" s="21"/>
      <c r="Q1" s="21"/>
      <c r="R1" s="21"/>
      <c r="S1" s="21"/>
      <c r="T1" s="21"/>
      <c r="U1" s="21"/>
      <c r="V1" s="21"/>
      <c r="W1" s="21"/>
      <c r="X1" s="21"/>
      <c r="Y1" s="21"/>
      <c r="Z1" s="21"/>
      <c r="AA1" s="21"/>
    </row>
    <row r="2" spans="1:27" ht="29.5" customHeight="1" x14ac:dyDescent="0.35">
      <c r="A2" s="82" t="s">
        <v>51</v>
      </c>
      <c r="B2" s="92" t="str">
        <f>'Informații generale'!B1</f>
        <v>Completați așa cum apare în cererea de finanțare Anexa A</v>
      </c>
      <c r="C2" s="93"/>
      <c r="D2" s="93"/>
      <c r="E2" s="93"/>
      <c r="F2" s="98"/>
      <c r="G2" s="21"/>
      <c r="H2" s="22"/>
      <c r="I2" s="21"/>
      <c r="J2" s="21"/>
      <c r="K2" s="21"/>
      <c r="L2" s="21"/>
      <c r="M2" s="21"/>
      <c r="N2" s="21"/>
      <c r="O2" s="21"/>
      <c r="P2" s="21"/>
      <c r="Q2" s="21"/>
      <c r="R2" s="21"/>
      <c r="S2" s="21"/>
      <c r="T2" s="21"/>
      <c r="U2" s="21"/>
      <c r="V2" s="21"/>
      <c r="W2" s="21"/>
      <c r="X2" s="21"/>
      <c r="Y2" s="21"/>
      <c r="Z2" s="21"/>
      <c r="AA2" s="21"/>
    </row>
    <row r="3" spans="1:27" ht="27.5" customHeight="1" x14ac:dyDescent="0.35">
      <c r="A3" s="82" t="s">
        <v>52</v>
      </c>
      <c r="B3" s="92" t="str">
        <f>'Informații generale'!B4</f>
        <v>Completați aici</v>
      </c>
      <c r="C3" s="93"/>
      <c r="D3" s="93"/>
      <c r="E3" s="93"/>
      <c r="F3" s="98"/>
      <c r="G3" s="21"/>
      <c r="H3" s="22"/>
      <c r="I3" s="21"/>
      <c r="J3" s="21"/>
      <c r="K3" s="21"/>
      <c r="L3" s="21"/>
      <c r="M3" s="21"/>
      <c r="N3" s="21"/>
      <c r="O3" s="21"/>
      <c r="P3" s="21"/>
      <c r="Q3" s="21"/>
      <c r="R3" s="21"/>
      <c r="S3" s="21"/>
      <c r="T3" s="21"/>
      <c r="U3" s="21"/>
      <c r="V3" s="21"/>
      <c r="W3" s="21"/>
      <c r="X3" s="21"/>
      <c r="Y3" s="21"/>
      <c r="Z3" s="21"/>
      <c r="AA3" s="21"/>
    </row>
    <row r="4" spans="1:27" ht="107" customHeight="1" x14ac:dyDescent="0.35">
      <c r="A4" s="105" t="s">
        <v>53</v>
      </c>
      <c r="B4" s="106"/>
      <c r="C4" s="65" t="s">
        <v>129</v>
      </c>
      <c r="D4" s="65" t="s">
        <v>157</v>
      </c>
      <c r="E4" s="79" t="s">
        <v>131</v>
      </c>
      <c r="F4" s="83" t="s">
        <v>135</v>
      </c>
      <c r="G4" s="19"/>
      <c r="H4" s="23"/>
      <c r="I4" s="19"/>
      <c r="J4" s="19"/>
      <c r="K4" s="19"/>
      <c r="L4" s="19"/>
      <c r="M4" s="19"/>
      <c r="N4" s="19"/>
      <c r="O4" s="19"/>
      <c r="P4" s="19"/>
      <c r="Q4" s="19"/>
      <c r="R4" s="19"/>
      <c r="S4" s="19"/>
      <c r="T4" s="19"/>
      <c r="U4" s="19"/>
      <c r="V4" s="19"/>
      <c r="W4" s="19"/>
      <c r="X4" s="19"/>
      <c r="Y4" s="19"/>
      <c r="Z4" s="19"/>
      <c r="AA4" s="19"/>
    </row>
    <row r="5" spans="1:27" x14ac:dyDescent="0.35">
      <c r="A5" s="103">
        <v>1</v>
      </c>
      <c r="B5" s="104"/>
      <c r="C5" s="66">
        <v>2</v>
      </c>
      <c r="D5" s="66">
        <v>3</v>
      </c>
      <c r="E5" s="66">
        <v>4</v>
      </c>
      <c r="F5" s="84">
        <v>5</v>
      </c>
      <c r="G5" s="19"/>
      <c r="H5" s="23"/>
      <c r="J5" s="19"/>
      <c r="K5" s="19"/>
      <c r="L5" s="19"/>
      <c r="M5" s="19"/>
      <c r="N5" s="19"/>
      <c r="O5" s="19"/>
      <c r="P5" s="19"/>
      <c r="Q5" s="19"/>
      <c r="R5" s="19"/>
      <c r="S5" s="19"/>
      <c r="T5" s="19"/>
      <c r="U5" s="19"/>
      <c r="V5" s="19"/>
      <c r="W5" s="19"/>
      <c r="X5" s="19"/>
      <c r="Y5" s="19"/>
      <c r="Z5" s="19"/>
      <c r="AA5" s="19"/>
    </row>
    <row r="6" spans="1:27" x14ac:dyDescent="0.35">
      <c r="A6" s="120" t="s">
        <v>54</v>
      </c>
      <c r="B6" s="121"/>
      <c r="C6" s="63">
        <f>'Cap.1 Resurse Umane'!F1</f>
        <v>4200</v>
      </c>
      <c r="D6" s="63">
        <f>D7+D8+D9+D10+D11+D12+D13</f>
        <v>3000</v>
      </c>
      <c r="E6" s="63">
        <f>C6-D6</f>
        <v>1200</v>
      </c>
      <c r="F6" s="117"/>
      <c r="G6" s="24"/>
      <c r="H6" s="25"/>
      <c r="J6" s="26"/>
      <c r="K6" s="26"/>
      <c r="L6" s="26"/>
      <c r="M6" s="26"/>
      <c r="N6" s="26"/>
      <c r="O6" s="26"/>
      <c r="P6" s="26"/>
      <c r="Q6" s="26"/>
      <c r="R6" s="26"/>
      <c r="S6" s="26"/>
      <c r="T6" s="26"/>
      <c r="U6" s="26"/>
      <c r="V6" s="26"/>
      <c r="W6" s="26"/>
      <c r="X6" s="26"/>
      <c r="Y6" s="26"/>
      <c r="Z6" s="26"/>
      <c r="AA6" s="26"/>
    </row>
    <row r="7" spans="1:27" x14ac:dyDescent="0.35">
      <c r="A7" s="111" t="str">
        <f>Sheet2!A20</f>
        <v>1.1. Manager proiect</v>
      </c>
      <c r="B7" s="112"/>
      <c r="C7" s="43">
        <v>4200</v>
      </c>
      <c r="D7" s="43">
        <v>3000</v>
      </c>
      <c r="E7" s="81">
        <f t="shared" ref="E7:E42" si="0">C7-D7</f>
        <v>1200</v>
      </c>
      <c r="F7" s="118"/>
      <c r="G7" s="21"/>
      <c r="H7" s="22"/>
      <c r="J7" s="21"/>
      <c r="K7" s="21"/>
      <c r="L7" s="21"/>
      <c r="M7" s="21"/>
      <c r="N7" s="21"/>
      <c r="O7" s="21"/>
      <c r="P7" s="21"/>
      <c r="Q7" s="21"/>
      <c r="R7" s="21"/>
      <c r="S7" s="21"/>
      <c r="T7" s="21"/>
      <c r="U7" s="21"/>
      <c r="V7" s="21"/>
      <c r="W7" s="21"/>
      <c r="X7" s="21"/>
      <c r="Y7" s="21"/>
      <c r="Z7" s="21"/>
      <c r="AA7" s="21"/>
    </row>
    <row r="8" spans="1:27" x14ac:dyDescent="0.35">
      <c r="A8" s="111" t="str">
        <f>Sheet2!A21</f>
        <v>1.2. Responsabil financiar</v>
      </c>
      <c r="B8" s="112"/>
      <c r="C8" s="43"/>
      <c r="D8" s="43"/>
      <c r="E8" s="81">
        <f t="shared" si="0"/>
        <v>0</v>
      </c>
      <c r="F8" s="118"/>
      <c r="G8" s="21"/>
      <c r="H8" s="22"/>
      <c r="J8" s="21"/>
      <c r="K8" s="21"/>
      <c r="L8" s="21"/>
      <c r="M8" s="21"/>
      <c r="N8" s="21"/>
      <c r="O8" s="21"/>
      <c r="P8" s="21"/>
      <c r="Q8" s="21"/>
      <c r="R8" s="21"/>
      <c r="S8" s="21"/>
      <c r="T8" s="21"/>
      <c r="U8" s="21"/>
      <c r="V8" s="21"/>
      <c r="W8" s="21"/>
      <c r="X8" s="21"/>
      <c r="Y8" s="21"/>
      <c r="Z8" s="21"/>
      <c r="AA8" s="21"/>
    </row>
    <row r="9" spans="1:27" x14ac:dyDescent="0.35">
      <c r="A9" s="101" t="s">
        <v>83</v>
      </c>
      <c r="B9" s="102"/>
      <c r="C9" s="43"/>
      <c r="D9" s="43"/>
      <c r="E9" s="81">
        <f t="shared" si="0"/>
        <v>0</v>
      </c>
      <c r="F9" s="118"/>
      <c r="G9" s="21"/>
      <c r="H9" s="22"/>
      <c r="J9" s="21"/>
      <c r="K9" s="21"/>
      <c r="L9" s="21"/>
      <c r="M9" s="21"/>
      <c r="N9" s="21"/>
      <c r="O9" s="21"/>
      <c r="P9" s="21"/>
      <c r="Q9" s="21"/>
      <c r="R9" s="21"/>
      <c r="S9" s="21"/>
      <c r="T9" s="21"/>
      <c r="U9" s="21"/>
      <c r="V9" s="21"/>
      <c r="W9" s="21"/>
      <c r="X9" s="21"/>
      <c r="Y9" s="21"/>
      <c r="Z9" s="21"/>
      <c r="AA9" s="21"/>
    </row>
    <row r="10" spans="1:27" x14ac:dyDescent="0.35">
      <c r="A10" s="101" t="s">
        <v>84</v>
      </c>
      <c r="B10" s="102"/>
      <c r="C10" s="43"/>
      <c r="D10" s="43"/>
      <c r="E10" s="81">
        <f t="shared" si="0"/>
        <v>0</v>
      </c>
      <c r="F10" s="118"/>
      <c r="G10" s="21"/>
      <c r="H10" s="22"/>
      <c r="J10" s="21"/>
      <c r="K10" s="21"/>
      <c r="L10" s="21"/>
      <c r="M10" s="21"/>
      <c r="N10" s="21"/>
      <c r="O10" s="21"/>
      <c r="P10" s="21"/>
      <c r="Q10" s="21"/>
      <c r="R10" s="21"/>
      <c r="S10" s="21"/>
      <c r="T10" s="21"/>
      <c r="U10" s="21"/>
      <c r="V10" s="21"/>
      <c r="W10" s="21"/>
      <c r="X10" s="21"/>
      <c r="Y10" s="21"/>
      <c r="Z10" s="21"/>
      <c r="AA10" s="21"/>
    </row>
    <row r="11" spans="1:27" x14ac:dyDescent="0.35">
      <c r="A11" s="101" t="s">
        <v>106</v>
      </c>
      <c r="B11" s="102"/>
      <c r="C11" s="43"/>
      <c r="D11" s="43"/>
      <c r="E11" s="81">
        <f t="shared" si="0"/>
        <v>0</v>
      </c>
      <c r="F11" s="118"/>
      <c r="G11" s="21"/>
      <c r="H11" s="22"/>
      <c r="J11" s="21"/>
      <c r="K11" s="21"/>
      <c r="L11" s="21"/>
      <c r="M11" s="21"/>
      <c r="N11" s="21"/>
      <c r="O11" s="21"/>
      <c r="P11" s="21"/>
      <c r="Q11" s="21"/>
      <c r="R11" s="21"/>
      <c r="S11" s="21"/>
      <c r="T11" s="21"/>
      <c r="U11" s="21"/>
      <c r="V11" s="21"/>
      <c r="W11" s="21"/>
      <c r="X11" s="21"/>
      <c r="Y11" s="21"/>
      <c r="Z11" s="21"/>
      <c r="AA11" s="21"/>
    </row>
    <row r="12" spans="1:27" x14ac:dyDescent="0.35">
      <c r="A12" s="109" t="s">
        <v>132</v>
      </c>
      <c r="B12" s="110"/>
      <c r="C12" s="43"/>
      <c r="D12" s="43"/>
      <c r="E12" s="81">
        <f t="shared" si="0"/>
        <v>0</v>
      </c>
      <c r="F12" s="118"/>
      <c r="G12" s="21"/>
      <c r="H12" s="22"/>
      <c r="J12" s="21"/>
      <c r="K12" s="21"/>
      <c r="L12" s="21"/>
      <c r="M12" s="21"/>
      <c r="N12" s="21"/>
      <c r="O12" s="21"/>
      <c r="P12" s="21"/>
      <c r="Q12" s="21"/>
      <c r="R12" s="21"/>
      <c r="S12" s="21"/>
      <c r="T12" s="21"/>
      <c r="U12" s="21"/>
      <c r="V12" s="21"/>
      <c r="W12" s="21"/>
      <c r="X12" s="21"/>
      <c r="Y12" s="21"/>
      <c r="Z12" s="21"/>
      <c r="AA12" s="21"/>
    </row>
    <row r="13" spans="1:27" x14ac:dyDescent="0.35">
      <c r="A13" s="101" t="s">
        <v>133</v>
      </c>
      <c r="B13" s="102"/>
      <c r="C13" s="43"/>
      <c r="D13" s="43"/>
      <c r="E13" s="81">
        <f t="shared" si="0"/>
        <v>0</v>
      </c>
      <c r="F13" s="118"/>
      <c r="G13" s="21"/>
      <c r="H13" s="22"/>
      <c r="I13" s="21"/>
      <c r="J13" s="21"/>
      <c r="K13" s="21"/>
      <c r="L13" s="21"/>
      <c r="M13" s="21"/>
      <c r="N13" s="21"/>
      <c r="O13" s="21"/>
      <c r="P13" s="21"/>
      <c r="Q13" s="21"/>
      <c r="R13" s="21"/>
      <c r="S13" s="21"/>
      <c r="T13" s="21"/>
      <c r="U13" s="21"/>
      <c r="V13" s="21"/>
      <c r="W13" s="21"/>
      <c r="X13" s="21"/>
      <c r="Y13" s="21"/>
      <c r="Z13" s="21"/>
      <c r="AA13" s="21"/>
    </row>
    <row r="14" spans="1:27" x14ac:dyDescent="0.35">
      <c r="A14" s="99" t="str">
        <f>'Cap.2 Transport'!A1</f>
        <v>Capitolul 2 Transport</v>
      </c>
      <c r="B14" s="100"/>
      <c r="C14" s="63">
        <f>'Cap.2 Transport'!F1</f>
        <v>3000</v>
      </c>
      <c r="D14" s="63">
        <f>D15+D16+D17+D18+D19</f>
        <v>1000</v>
      </c>
      <c r="E14" s="63">
        <f t="shared" si="0"/>
        <v>2000</v>
      </c>
      <c r="F14" s="118"/>
      <c r="G14" s="24"/>
      <c r="H14" s="25"/>
      <c r="I14" s="26"/>
      <c r="J14" s="26"/>
      <c r="K14" s="26"/>
      <c r="L14" s="26"/>
      <c r="M14" s="26"/>
      <c r="N14" s="26"/>
      <c r="O14" s="26"/>
      <c r="P14" s="26"/>
      <c r="Q14" s="26"/>
      <c r="R14" s="26"/>
      <c r="S14" s="26"/>
      <c r="T14" s="26"/>
      <c r="U14" s="26"/>
      <c r="V14" s="26"/>
      <c r="W14" s="26"/>
      <c r="X14" s="26"/>
      <c r="Y14" s="26"/>
      <c r="Z14" s="26"/>
      <c r="AA14" s="26"/>
    </row>
    <row r="15" spans="1:27" x14ac:dyDescent="0.35">
      <c r="A15" s="109" t="s">
        <v>28</v>
      </c>
      <c r="B15" s="110"/>
      <c r="C15" s="43">
        <v>1000</v>
      </c>
      <c r="D15" s="43">
        <v>1000</v>
      </c>
      <c r="E15" s="81">
        <f t="shared" si="0"/>
        <v>0</v>
      </c>
      <c r="F15" s="118"/>
      <c r="G15" s="21"/>
      <c r="H15" s="22"/>
      <c r="I15" s="21"/>
      <c r="J15" s="21"/>
      <c r="K15" s="21"/>
      <c r="L15" s="21"/>
      <c r="M15" s="21"/>
      <c r="N15" s="21"/>
      <c r="O15" s="21"/>
      <c r="P15" s="21"/>
      <c r="Q15" s="21"/>
      <c r="R15" s="21"/>
      <c r="S15" s="21"/>
      <c r="T15" s="21"/>
      <c r="U15" s="21"/>
      <c r="V15" s="21"/>
      <c r="W15" s="21"/>
      <c r="X15" s="21"/>
      <c r="Y15" s="21"/>
      <c r="Z15" s="21"/>
      <c r="AA15" s="21"/>
    </row>
    <row r="16" spans="1:27" x14ac:dyDescent="0.35">
      <c r="A16" s="109" t="s">
        <v>29</v>
      </c>
      <c r="B16" s="110"/>
      <c r="C16" s="43">
        <v>1000</v>
      </c>
      <c r="D16" s="43"/>
      <c r="E16" s="81">
        <f t="shared" si="0"/>
        <v>1000</v>
      </c>
      <c r="F16" s="118"/>
      <c r="G16" s="21"/>
      <c r="H16" s="22"/>
      <c r="I16" s="21"/>
      <c r="J16" s="21"/>
      <c r="K16" s="21"/>
      <c r="L16" s="21"/>
      <c r="M16" s="21"/>
      <c r="N16" s="21"/>
      <c r="O16" s="21"/>
      <c r="P16" s="21"/>
      <c r="Q16" s="21"/>
      <c r="R16" s="21"/>
      <c r="S16" s="21"/>
      <c r="T16" s="21"/>
      <c r="U16" s="21"/>
      <c r="V16" s="21"/>
      <c r="W16" s="21"/>
      <c r="X16" s="21"/>
      <c r="Y16" s="21"/>
      <c r="Z16" s="21"/>
      <c r="AA16" s="21"/>
    </row>
    <row r="17" spans="1:27" ht="14.5" customHeight="1" x14ac:dyDescent="0.35">
      <c r="A17" s="85" t="s">
        <v>30</v>
      </c>
      <c r="B17" s="68"/>
      <c r="C17" s="43">
        <v>1000</v>
      </c>
      <c r="D17" s="43"/>
      <c r="E17" s="81">
        <f t="shared" si="0"/>
        <v>1000</v>
      </c>
      <c r="F17" s="118"/>
      <c r="G17" s="21"/>
      <c r="H17" s="22"/>
      <c r="I17" s="21"/>
      <c r="J17" s="21"/>
      <c r="K17" s="21"/>
      <c r="L17" s="21"/>
      <c r="M17" s="21"/>
      <c r="N17" s="21"/>
      <c r="O17" s="21"/>
      <c r="P17" s="21"/>
      <c r="Q17" s="21"/>
      <c r="R17" s="21"/>
      <c r="S17" s="21"/>
      <c r="T17" s="21"/>
      <c r="U17" s="21"/>
      <c r="V17" s="21"/>
      <c r="W17" s="21"/>
      <c r="X17" s="21"/>
      <c r="Y17" s="21"/>
      <c r="Z17" s="21"/>
      <c r="AA17" s="21"/>
    </row>
    <row r="18" spans="1:27" x14ac:dyDescent="0.35">
      <c r="A18" s="109" t="s">
        <v>31</v>
      </c>
      <c r="B18" s="110"/>
      <c r="C18" s="43"/>
      <c r="D18" s="43"/>
      <c r="E18" s="81">
        <f t="shared" si="0"/>
        <v>0</v>
      </c>
      <c r="F18" s="118"/>
      <c r="G18" s="24"/>
      <c r="H18" s="25"/>
      <c r="I18" s="26"/>
      <c r="J18" s="26"/>
      <c r="K18" s="26"/>
      <c r="L18" s="26"/>
      <c r="M18" s="26"/>
      <c r="N18" s="26"/>
      <c r="O18" s="26"/>
      <c r="P18" s="26"/>
      <c r="Q18" s="26"/>
      <c r="R18" s="26"/>
      <c r="S18" s="26"/>
      <c r="T18" s="26"/>
      <c r="U18" s="26"/>
      <c r="V18" s="26"/>
      <c r="W18" s="26"/>
      <c r="X18" s="26"/>
      <c r="Y18" s="26"/>
      <c r="Z18" s="26"/>
      <c r="AA18" s="26"/>
    </row>
    <row r="19" spans="1:27" ht="14.5" customHeight="1" x14ac:dyDescent="0.35">
      <c r="A19" s="85" t="s">
        <v>34</v>
      </c>
      <c r="B19" s="68"/>
      <c r="C19" s="43"/>
      <c r="D19" s="43"/>
      <c r="E19" s="81">
        <f t="shared" si="0"/>
        <v>0</v>
      </c>
      <c r="F19" s="118"/>
      <c r="G19" s="21"/>
      <c r="H19" s="22"/>
      <c r="I19" s="21"/>
      <c r="J19" s="21"/>
      <c r="K19" s="21"/>
      <c r="L19" s="21"/>
      <c r="M19" s="21"/>
      <c r="N19" s="21"/>
      <c r="O19" s="21"/>
      <c r="P19" s="21"/>
      <c r="Q19" s="21"/>
      <c r="R19" s="21"/>
      <c r="S19" s="21"/>
      <c r="T19" s="21"/>
      <c r="U19" s="21"/>
      <c r="V19" s="21"/>
      <c r="W19" s="21"/>
      <c r="X19" s="21"/>
      <c r="Y19" s="21"/>
      <c r="Z19" s="21"/>
      <c r="AA19" s="21"/>
    </row>
    <row r="20" spans="1:27" x14ac:dyDescent="0.35">
      <c r="A20" s="122" t="str">
        <f>'Cap.3 Cazare și Masă'!A1</f>
        <v>Cap. 3 Cazare și masă</v>
      </c>
      <c r="B20" s="123"/>
      <c r="C20" s="67">
        <f>'Cap.3 Cazare și Masă'!H1</f>
        <v>37500</v>
      </c>
      <c r="D20" s="67">
        <f>D21+D22+D23+D24</f>
        <v>35000</v>
      </c>
      <c r="E20" s="63">
        <f t="shared" si="0"/>
        <v>2500</v>
      </c>
      <c r="F20" s="118"/>
      <c r="G20" s="21"/>
      <c r="H20" s="22"/>
      <c r="I20" s="21"/>
      <c r="J20" s="21"/>
      <c r="K20" s="21"/>
      <c r="L20" s="21"/>
      <c r="M20" s="21"/>
      <c r="N20" s="21"/>
      <c r="O20" s="21"/>
      <c r="P20" s="21"/>
      <c r="Q20" s="21"/>
      <c r="R20" s="21"/>
      <c r="S20" s="21"/>
      <c r="T20" s="21"/>
      <c r="U20" s="21"/>
      <c r="V20" s="21"/>
      <c r="W20" s="21"/>
      <c r="X20" s="21"/>
      <c r="Y20" s="21"/>
      <c r="Z20" s="21"/>
      <c r="AA20" s="21"/>
    </row>
    <row r="21" spans="1:27" ht="14.5" customHeight="1" x14ac:dyDescent="0.35">
      <c r="A21" s="101" t="s">
        <v>55</v>
      </c>
      <c r="B21" s="102"/>
      <c r="C21" s="80">
        <v>35000</v>
      </c>
      <c r="D21" s="80">
        <v>35000</v>
      </c>
      <c r="E21" s="81">
        <f t="shared" si="0"/>
        <v>0</v>
      </c>
      <c r="F21" s="118"/>
      <c r="G21" s="24"/>
      <c r="H21" s="24"/>
      <c r="I21" s="26"/>
      <c r="J21" s="26"/>
      <c r="K21" s="26"/>
      <c r="L21" s="26"/>
      <c r="M21" s="26"/>
      <c r="N21" s="26"/>
      <c r="O21" s="26"/>
      <c r="P21" s="26"/>
      <c r="Q21" s="26"/>
      <c r="R21" s="26"/>
      <c r="S21" s="26"/>
      <c r="T21" s="26"/>
      <c r="U21" s="26"/>
      <c r="V21" s="26"/>
      <c r="W21" s="26"/>
      <c r="X21" s="26"/>
      <c r="Y21" s="26"/>
      <c r="Z21" s="26"/>
      <c r="AA21" s="26"/>
    </row>
    <row r="22" spans="1:27" ht="14.5" customHeight="1" x14ac:dyDescent="0.35">
      <c r="A22" s="101" t="s">
        <v>56</v>
      </c>
      <c r="B22" s="102"/>
      <c r="C22" s="80"/>
      <c r="D22" s="80"/>
      <c r="E22" s="81">
        <f t="shared" si="0"/>
        <v>0</v>
      </c>
      <c r="F22" s="118"/>
      <c r="G22" s="21"/>
      <c r="H22" s="22"/>
      <c r="I22" s="21"/>
      <c r="J22" s="21"/>
      <c r="K22" s="21"/>
      <c r="L22" s="21"/>
      <c r="M22" s="21"/>
      <c r="N22" s="21"/>
      <c r="O22" s="21"/>
      <c r="P22" s="21"/>
      <c r="Q22" s="21"/>
      <c r="R22" s="21"/>
      <c r="S22" s="21"/>
      <c r="T22" s="21"/>
      <c r="U22" s="21"/>
      <c r="V22" s="21"/>
      <c r="W22" s="21"/>
      <c r="X22" s="21"/>
      <c r="Y22" s="21"/>
      <c r="Z22" s="21"/>
      <c r="AA22" s="21"/>
    </row>
    <row r="23" spans="1:27" ht="14.5" customHeight="1" x14ac:dyDescent="0.35">
      <c r="A23" s="101" t="s">
        <v>57</v>
      </c>
      <c r="B23" s="102"/>
      <c r="C23" s="80">
        <v>2500</v>
      </c>
      <c r="D23" s="80"/>
      <c r="E23" s="81">
        <f t="shared" si="0"/>
        <v>2500</v>
      </c>
      <c r="F23" s="118"/>
      <c r="G23" s="21"/>
      <c r="H23" s="22"/>
      <c r="I23" s="21"/>
      <c r="J23" s="21"/>
      <c r="K23" s="21"/>
      <c r="L23" s="21"/>
      <c r="M23" s="21"/>
      <c r="N23" s="21"/>
      <c r="O23" s="21"/>
      <c r="P23" s="21"/>
      <c r="Q23" s="21"/>
      <c r="R23" s="21"/>
      <c r="S23" s="21"/>
      <c r="T23" s="21"/>
      <c r="U23" s="21"/>
      <c r="V23" s="21"/>
      <c r="W23" s="21"/>
      <c r="X23" s="21"/>
      <c r="Y23" s="21"/>
      <c r="Z23" s="21"/>
      <c r="AA23" s="21"/>
    </row>
    <row r="24" spans="1:27" x14ac:dyDescent="0.35">
      <c r="A24" s="101" t="s">
        <v>58</v>
      </c>
      <c r="B24" s="102"/>
      <c r="C24" s="80"/>
      <c r="D24" s="80"/>
      <c r="E24" s="81">
        <f t="shared" si="0"/>
        <v>0</v>
      </c>
      <c r="F24" s="118"/>
      <c r="G24" s="21"/>
      <c r="H24" s="22"/>
      <c r="I24" s="21"/>
      <c r="J24" s="21"/>
      <c r="K24" s="21"/>
      <c r="L24" s="21"/>
      <c r="M24" s="21"/>
      <c r="N24" s="21"/>
      <c r="O24" s="21"/>
      <c r="P24" s="21"/>
      <c r="Q24" s="21"/>
      <c r="R24" s="21"/>
      <c r="S24" s="21"/>
      <c r="T24" s="21"/>
      <c r="U24" s="21"/>
      <c r="V24" s="21"/>
      <c r="W24" s="21"/>
      <c r="X24" s="21"/>
      <c r="Y24" s="21"/>
      <c r="Z24" s="21"/>
      <c r="AA24" s="21"/>
    </row>
    <row r="25" spans="1:27" x14ac:dyDescent="0.35">
      <c r="A25" s="107" t="s">
        <v>59</v>
      </c>
      <c r="B25" s="108"/>
      <c r="C25" s="67">
        <f>'Cap.4 Echipamente și Licențe'!F1</f>
        <v>2300</v>
      </c>
      <c r="D25" s="67">
        <f>D26+D27+D28+D29</f>
        <v>2100</v>
      </c>
      <c r="E25" s="63">
        <f t="shared" si="0"/>
        <v>200</v>
      </c>
      <c r="F25" s="118"/>
      <c r="G25" s="21"/>
      <c r="H25" s="22"/>
      <c r="I25" s="21"/>
      <c r="J25" s="21"/>
      <c r="K25" s="21"/>
      <c r="L25" s="21"/>
      <c r="M25" s="21"/>
      <c r="N25" s="21"/>
      <c r="O25" s="21"/>
      <c r="P25" s="21"/>
      <c r="Q25" s="21"/>
      <c r="R25" s="21"/>
      <c r="S25" s="21"/>
      <c r="T25" s="21"/>
      <c r="U25" s="21"/>
      <c r="V25" s="21"/>
      <c r="W25" s="21"/>
      <c r="X25" s="21"/>
      <c r="Y25" s="21"/>
      <c r="Z25" s="21"/>
      <c r="AA25" s="21"/>
    </row>
    <row r="26" spans="1:27" x14ac:dyDescent="0.35">
      <c r="A26" s="101" t="s">
        <v>151</v>
      </c>
      <c r="B26" s="102"/>
      <c r="C26" s="43">
        <v>2300</v>
      </c>
      <c r="D26" s="43">
        <v>2100</v>
      </c>
      <c r="E26" s="81">
        <f t="shared" si="0"/>
        <v>200</v>
      </c>
      <c r="F26" s="118"/>
      <c r="G26" s="21"/>
      <c r="H26" s="22"/>
      <c r="I26" s="21"/>
      <c r="J26" s="21"/>
      <c r="K26" s="21"/>
      <c r="L26" s="21"/>
      <c r="M26" s="21"/>
      <c r="N26" s="21"/>
      <c r="O26" s="21"/>
      <c r="P26" s="21"/>
      <c r="Q26" s="21"/>
      <c r="R26" s="21"/>
      <c r="S26" s="21"/>
      <c r="T26" s="21"/>
      <c r="U26" s="21"/>
      <c r="V26" s="21"/>
      <c r="W26" s="21"/>
      <c r="X26" s="21"/>
      <c r="Y26" s="21"/>
      <c r="Z26" s="21"/>
      <c r="AA26" s="21"/>
    </row>
    <row r="27" spans="1:27" x14ac:dyDescent="0.35">
      <c r="A27" s="109" t="s">
        <v>148</v>
      </c>
      <c r="B27" s="110"/>
      <c r="C27" s="43"/>
      <c r="D27" s="43"/>
      <c r="E27" s="81">
        <f t="shared" si="0"/>
        <v>0</v>
      </c>
      <c r="F27" s="118"/>
      <c r="G27" s="21"/>
      <c r="H27" s="22"/>
      <c r="I27" s="21"/>
      <c r="J27" s="21"/>
      <c r="K27" s="21"/>
      <c r="L27" s="21"/>
      <c r="M27" s="21"/>
      <c r="N27" s="21"/>
      <c r="O27" s="21"/>
      <c r="P27" s="21"/>
      <c r="Q27" s="21"/>
      <c r="R27" s="21"/>
      <c r="S27" s="21"/>
      <c r="T27" s="21"/>
      <c r="U27" s="21"/>
      <c r="V27" s="21"/>
      <c r="W27" s="21"/>
      <c r="X27" s="21"/>
      <c r="Y27" s="21"/>
      <c r="Z27" s="21"/>
      <c r="AA27" s="21"/>
    </row>
    <row r="28" spans="1:27" ht="14.5" customHeight="1" x14ac:dyDescent="0.35">
      <c r="A28" s="101" t="s">
        <v>149</v>
      </c>
      <c r="B28" s="102"/>
      <c r="C28" s="43"/>
      <c r="D28" s="43"/>
      <c r="E28" s="81">
        <f t="shared" si="0"/>
        <v>0</v>
      </c>
      <c r="F28" s="118"/>
      <c r="G28" s="21"/>
      <c r="H28" s="22"/>
      <c r="I28" s="21"/>
      <c r="J28" s="21"/>
      <c r="K28" s="21"/>
      <c r="L28" s="21"/>
      <c r="M28" s="21"/>
      <c r="N28" s="21"/>
      <c r="O28" s="21"/>
      <c r="P28" s="21"/>
      <c r="Q28" s="21"/>
      <c r="R28" s="21"/>
      <c r="S28" s="21"/>
      <c r="T28" s="21"/>
      <c r="U28" s="21"/>
      <c r="V28" s="21"/>
      <c r="W28" s="21"/>
      <c r="X28" s="21"/>
      <c r="Y28" s="21"/>
      <c r="Z28" s="21"/>
      <c r="AA28" s="21"/>
    </row>
    <row r="29" spans="1:27" ht="14.5" customHeight="1" x14ac:dyDescent="0.35">
      <c r="A29" s="101" t="s">
        <v>150</v>
      </c>
      <c r="B29" s="102"/>
      <c r="C29" s="43"/>
      <c r="D29" s="43"/>
      <c r="E29" s="81">
        <f t="shared" si="0"/>
        <v>0</v>
      </c>
      <c r="F29" s="118"/>
      <c r="G29" s="21"/>
      <c r="H29" s="22"/>
      <c r="I29" s="21"/>
      <c r="J29" s="21"/>
      <c r="K29" s="21"/>
      <c r="L29" s="21"/>
      <c r="M29" s="21"/>
      <c r="N29" s="21"/>
      <c r="O29" s="21"/>
      <c r="P29" s="21"/>
      <c r="Q29" s="21"/>
      <c r="R29" s="21"/>
      <c r="S29" s="21"/>
      <c r="T29" s="21"/>
      <c r="U29" s="21"/>
      <c r="V29" s="21"/>
      <c r="W29" s="21"/>
      <c r="X29" s="21"/>
      <c r="Y29" s="21"/>
      <c r="Z29" s="21"/>
      <c r="AA29" s="21"/>
    </row>
    <row r="30" spans="1:27" ht="14.5" customHeight="1" x14ac:dyDescent="0.35">
      <c r="A30" s="115" t="s">
        <v>60</v>
      </c>
      <c r="B30" s="116"/>
      <c r="C30" s="67">
        <f>'Cap.5 Servicii subcontractate'!F1</f>
        <v>2000</v>
      </c>
      <c r="D30" s="67">
        <f>D31+D32+D33+D34+D35+D36</f>
        <v>2000</v>
      </c>
      <c r="E30" s="63">
        <f t="shared" si="0"/>
        <v>0</v>
      </c>
      <c r="F30" s="118"/>
      <c r="G30" s="21"/>
      <c r="H30" s="22"/>
      <c r="I30" s="21"/>
      <c r="J30" s="21"/>
      <c r="K30" s="21"/>
      <c r="L30" s="21"/>
      <c r="M30" s="21"/>
      <c r="N30" s="21"/>
      <c r="O30" s="21"/>
      <c r="P30" s="21"/>
      <c r="Q30" s="21"/>
      <c r="R30" s="21"/>
      <c r="S30" s="21"/>
      <c r="T30" s="21"/>
      <c r="U30" s="21"/>
      <c r="V30" s="21"/>
      <c r="W30" s="21"/>
      <c r="X30" s="21"/>
      <c r="Y30" s="21"/>
      <c r="Z30" s="21"/>
      <c r="AA30" s="21"/>
    </row>
    <row r="31" spans="1:27" ht="14.5" customHeight="1" x14ac:dyDescent="0.35">
      <c r="A31" s="101" t="s">
        <v>92</v>
      </c>
      <c r="B31" s="102"/>
      <c r="C31" s="43"/>
      <c r="D31" s="43"/>
      <c r="E31" s="81">
        <f t="shared" si="0"/>
        <v>0</v>
      </c>
      <c r="F31" s="118"/>
      <c r="G31" s="21"/>
      <c r="H31" s="22"/>
      <c r="I31" s="21"/>
      <c r="J31" s="21"/>
      <c r="K31" s="21"/>
      <c r="L31" s="21"/>
      <c r="M31" s="21"/>
      <c r="N31" s="21"/>
      <c r="O31" s="21"/>
      <c r="P31" s="21"/>
      <c r="Q31" s="21"/>
      <c r="R31" s="21"/>
      <c r="S31" s="21"/>
      <c r="T31" s="21"/>
      <c r="U31" s="21"/>
      <c r="V31" s="21"/>
      <c r="W31" s="21"/>
      <c r="X31" s="21"/>
      <c r="Y31" s="21"/>
      <c r="Z31" s="21"/>
      <c r="AA31" s="21"/>
    </row>
    <row r="32" spans="1:27" ht="29" customHeight="1" x14ac:dyDescent="0.35">
      <c r="A32" s="124" t="s">
        <v>134</v>
      </c>
      <c r="B32" s="125"/>
      <c r="C32" s="43">
        <v>2000</v>
      </c>
      <c r="D32" s="43">
        <v>2000</v>
      </c>
      <c r="E32" s="81">
        <f t="shared" si="0"/>
        <v>0</v>
      </c>
      <c r="F32" s="118"/>
      <c r="G32" s="21"/>
      <c r="H32" s="22"/>
      <c r="I32" s="21"/>
      <c r="J32" s="21"/>
      <c r="K32" s="21"/>
      <c r="L32" s="21"/>
      <c r="M32" s="21"/>
      <c r="N32" s="21"/>
      <c r="O32" s="21"/>
      <c r="P32" s="21"/>
      <c r="Q32" s="21"/>
      <c r="R32" s="21"/>
      <c r="S32" s="21"/>
      <c r="T32" s="21"/>
      <c r="U32" s="21"/>
      <c r="V32" s="21"/>
      <c r="W32" s="21"/>
      <c r="X32" s="21"/>
      <c r="Y32" s="21"/>
      <c r="Z32" s="21"/>
      <c r="AA32" s="21"/>
    </row>
    <row r="33" spans="1:27" ht="14.5" customHeight="1" x14ac:dyDescent="0.35">
      <c r="A33" s="101" t="s">
        <v>94</v>
      </c>
      <c r="B33" s="102"/>
      <c r="C33" s="43"/>
      <c r="D33" s="43"/>
      <c r="E33" s="81">
        <f t="shared" si="0"/>
        <v>0</v>
      </c>
      <c r="F33" s="118"/>
      <c r="G33" s="21"/>
      <c r="H33" s="22"/>
      <c r="I33" s="21"/>
      <c r="J33" s="21"/>
      <c r="K33" s="21"/>
      <c r="L33" s="21"/>
      <c r="M33" s="21"/>
      <c r="N33" s="21"/>
      <c r="O33" s="21"/>
      <c r="P33" s="21"/>
      <c r="Q33" s="21"/>
      <c r="R33" s="21"/>
      <c r="S33" s="21"/>
      <c r="T33" s="21"/>
      <c r="U33" s="21"/>
      <c r="V33" s="21"/>
      <c r="W33" s="21"/>
      <c r="X33" s="21"/>
      <c r="Y33" s="21"/>
      <c r="Z33" s="21"/>
      <c r="AA33" s="21"/>
    </row>
    <row r="34" spans="1:27" ht="14.5" customHeight="1" x14ac:dyDescent="0.35">
      <c r="A34" s="101" t="s">
        <v>95</v>
      </c>
      <c r="B34" s="102"/>
      <c r="C34" s="43"/>
      <c r="D34" s="43"/>
      <c r="E34" s="81">
        <f t="shared" si="0"/>
        <v>0</v>
      </c>
      <c r="F34" s="118"/>
      <c r="G34" s="21"/>
      <c r="H34" s="22"/>
      <c r="I34" s="21"/>
      <c r="J34" s="21"/>
      <c r="K34" s="21"/>
      <c r="L34" s="21"/>
      <c r="M34" s="21"/>
      <c r="N34" s="21"/>
      <c r="O34" s="21"/>
      <c r="P34" s="21"/>
      <c r="Q34" s="21"/>
      <c r="R34" s="21"/>
      <c r="S34" s="21"/>
      <c r="T34" s="21"/>
      <c r="U34" s="21"/>
      <c r="V34" s="21"/>
      <c r="W34" s="21"/>
      <c r="X34" s="21"/>
      <c r="Y34" s="21"/>
      <c r="Z34" s="21"/>
      <c r="AA34" s="21"/>
    </row>
    <row r="35" spans="1:27" ht="14.5" customHeight="1" x14ac:dyDescent="0.35">
      <c r="A35" s="101" t="s">
        <v>96</v>
      </c>
      <c r="B35" s="102"/>
      <c r="C35" s="43"/>
      <c r="D35" s="43"/>
      <c r="E35" s="81">
        <f t="shared" si="0"/>
        <v>0</v>
      </c>
      <c r="F35" s="118"/>
      <c r="G35" s="21"/>
      <c r="H35" s="22"/>
      <c r="I35" s="21"/>
      <c r="J35" s="21"/>
      <c r="K35" s="21"/>
      <c r="L35" s="21"/>
      <c r="M35" s="21"/>
      <c r="N35" s="21"/>
      <c r="O35" s="21"/>
      <c r="P35" s="21"/>
      <c r="Q35" s="21"/>
      <c r="R35" s="21"/>
      <c r="S35" s="21"/>
      <c r="T35" s="21"/>
      <c r="U35" s="21"/>
      <c r="V35" s="21"/>
      <c r="W35" s="21"/>
      <c r="X35" s="21"/>
      <c r="Y35" s="21"/>
      <c r="Z35" s="21"/>
      <c r="AA35" s="21"/>
    </row>
    <row r="36" spans="1:27" ht="14.5" customHeight="1" x14ac:dyDescent="0.35">
      <c r="A36" s="101" t="s">
        <v>97</v>
      </c>
      <c r="B36" s="102"/>
      <c r="C36" s="43"/>
      <c r="D36" s="43"/>
      <c r="E36" s="81">
        <f t="shared" si="0"/>
        <v>0</v>
      </c>
      <c r="F36" s="118"/>
      <c r="G36" s="21"/>
      <c r="H36" s="22"/>
      <c r="I36" s="21"/>
      <c r="J36" s="21"/>
      <c r="K36" s="21"/>
      <c r="L36" s="21"/>
      <c r="M36" s="21"/>
      <c r="N36" s="21"/>
      <c r="O36" s="21"/>
      <c r="P36" s="21"/>
      <c r="Q36" s="21"/>
      <c r="R36" s="21"/>
      <c r="S36" s="21"/>
      <c r="T36" s="21"/>
      <c r="U36" s="21"/>
      <c r="V36" s="21"/>
      <c r="W36" s="21"/>
      <c r="X36" s="21"/>
      <c r="Y36" s="21"/>
      <c r="Z36" s="21"/>
      <c r="AA36" s="21"/>
    </row>
    <row r="37" spans="1:27" ht="14.5" customHeight="1" x14ac:dyDescent="0.35">
      <c r="A37" s="115" t="s">
        <v>99</v>
      </c>
      <c r="B37" s="116"/>
      <c r="C37" s="67">
        <f>'Cap. 6 Premii'!F1</f>
        <v>8000</v>
      </c>
      <c r="D37" s="67">
        <f>D38</f>
        <v>8000</v>
      </c>
      <c r="E37" s="63">
        <f t="shared" si="0"/>
        <v>0</v>
      </c>
      <c r="F37" s="118"/>
      <c r="G37" s="21"/>
      <c r="H37" s="22"/>
      <c r="I37" s="21"/>
      <c r="J37" s="21"/>
      <c r="K37" s="21"/>
      <c r="L37" s="21"/>
      <c r="M37" s="21"/>
      <c r="N37" s="21"/>
      <c r="O37" s="21"/>
      <c r="P37" s="21"/>
      <c r="Q37" s="21"/>
      <c r="R37" s="21"/>
      <c r="S37" s="21"/>
      <c r="T37" s="21"/>
      <c r="U37" s="21"/>
      <c r="V37" s="21"/>
      <c r="W37" s="21"/>
      <c r="X37" s="21"/>
      <c r="Y37" s="21"/>
      <c r="Z37" s="21"/>
      <c r="AA37" s="21"/>
    </row>
    <row r="38" spans="1:27" ht="14.5" customHeight="1" x14ac:dyDescent="0.35">
      <c r="A38" s="101" t="s">
        <v>98</v>
      </c>
      <c r="B38" s="102"/>
      <c r="C38" s="43">
        <v>8000</v>
      </c>
      <c r="D38" s="43">
        <v>8000</v>
      </c>
      <c r="E38" s="81">
        <f t="shared" si="0"/>
        <v>0</v>
      </c>
      <c r="F38" s="118"/>
      <c r="G38" s="21"/>
      <c r="H38" s="22"/>
      <c r="I38" s="21"/>
      <c r="J38" s="21"/>
      <c r="K38" s="21"/>
      <c r="L38" s="21"/>
      <c r="M38" s="21"/>
      <c r="N38" s="21"/>
      <c r="O38" s="21"/>
      <c r="P38" s="21"/>
      <c r="Q38" s="21"/>
      <c r="R38" s="21"/>
      <c r="S38" s="21"/>
      <c r="T38" s="21"/>
      <c r="U38" s="21"/>
      <c r="V38" s="21"/>
      <c r="W38" s="21"/>
      <c r="X38" s="21"/>
      <c r="Y38" s="21"/>
      <c r="Z38" s="21"/>
      <c r="AA38" s="21"/>
    </row>
    <row r="39" spans="1:27" ht="14.5" customHeight="1" x14ac:dyDescent="0.35">
      <c r="A39" s="115" t="s">
        <v>61</v>
      </c>
      <c r="B39" s="116"/>
      <c r="C39" s="67">
        <f>'Cap. 7 Alte cheltuieli directe'!F1</f>
        <v>2000</v>
      </c>
      <c r="D39" s="67">
        <f>D40+D42+D41</f>
        <v>2000</v>
      </c>
      <c r="E39" s="63">
        <f t="shared" si="0"/>
        <v>0</v>
      </c>
      <c r="F39" s="86">
        <f>D39/D43</f>
        <v>3.7664783427495289E-2</v>
      </c>
      <c r="G39" s="21"/>
      <c r="H39" s="22"/>
      <c r="I39" s="21"/>
      <c r="J39" s="21"/>
      <c r="K39" s="21"/>
      <c r="L39" s="21"/>
      <c r="M39" s="21"/>
      <c r="N39" s="21"/>
      <c r="O39" s="21"/>
      <c r="P39" s="21"/>
      <c r="Q39" s="21"/>
      <c r="R39" s="21"/>
      <c r="S39" s="21"/>
      <c r="T39" s="21"/>
      <c r="U39" s="21"/>
      <c r="V39" s="21"/>
      <c r="W39" s="21"/>
      <c r="X39" s="21"/>
      <c r="Y39" s="21"/>
      <c r="Z39" s="21"/>
      <c r="AA39" s="21"/>
    </row>
    <row r="40" spans="1:27" x14ac:dyDescent="0.35">
      <c r="A40" s="101" t="s">
        <v>46</v>
      </c>
      <c r="B40" s="102"/>
      <c r="C40" s="43">
        <v>2000</v>
      </c>
      <c r="D40" s="43">
        <v>2000</v>
      </c>
      <c r="E40" s="81">
        <f t="shared" si="0"/>
        <v>0</v>
      </c>
      <c r="F40" s="118"/>
      <c r="G40" s="21"/>
      <c r="H40" s="22"/>
      <c r="I40" s="21"/>
      <c r="J40" s="21"/>
      <c r="K40" s="21"/>
      <c r="L40" s="21"/>
      <c r="M40" s="21"/>
      <c r="N40" s="21"/>
      <c r="O40" s="21"/>
      <c r="P40" s="21"/>
      <c r="Q40" s="21"/>
      <c r="R40" s="21"/>
      <c r="S40" s="21"/>
      <c r="T40" s="21"/>
      <c r="U40" s="21"/>
      <c r="V40" s="21"/>
      <c r="W40" s="21"/>
      <c r="X40" s="21"/>
      <c r="Y40" s="21"/>
      <c r="Z40" s="21"/>
      <c r="AA40" s="21"/>
    </row>
    <row r="41" spans="1:27" x14ac:dyDescent="0.35">
      <c r="A41" s="101" t="s">
        <v>62</v>
      </c>
      <c r="B41" s="102"/>
      <c r="C41" s="43"/>
      <c r="D41" s="43"/>
      <c r="E41" s="81">
        <f t="shared" si="0"/>
        <v>0</v>
      </c>
      <c r="F41" s="118"/>
      <c r="G41" s="21"/>
      <c r="H41" s="22"/>
      <c r="I41" s="21"/>
      <c r="J41" s="21"/>
      <c r="K41" s="21"/>
      <c r="L41" s="21"/>
      <c r="M41" s="21"/>
      <c r="N41" s="21"/>
      <c r="O41" s="21"/>
      <c r="P41" s="21"/>
      <c r="Q41" s="21"/>
      <c r="R41" s="21"/>
      <c r="S41" s="21"/>
      <c r="T41" s="21"/>
      <c r="U41" s="21"/>
      <c r="V41" s="21"/>
      <c r="W41" s="21"/>
      <c r="X41" s="21"/>
      <c r="Y41" s="21"/>
      <c r="Z41" s="21"/>
      <c r="AA41" s="21"/>
    </row>
    <row r="42" spans="1:27" ht="14.5" customHeight="1" x14ac:dyDescent="0.35">
      <c r="A42" s="101" t="s">
        <v>47</v>
      </c>
      <c r="B42" s="102"/>
      <c r="C42" s="43"/>
      <c r="D42" s="43"/>
      <c r="E42" s="81">
        <f t="shared" si="0"/>
        <v>0</v>
      </c>
      <c r="F42" s="119"/>
      <c r="G42" s="21"/>
      <c r="H42" s="22"/>
      <c r="I42" s="21"/>
      <c r="J42" s="21"/>
      <c r="K42" s="21"/>
      <c r="L42" s="21"/>
      <c r="M42" s="21"/>
      <c r="N42" s="21"/>
      <c r="O42" s="21"/>
      <c r="P42" s="21"/>
      <c r="Q42" s="21"/>
      <c r="R42" s="21"/>
      <c r="S42" s="21"/>
      <c r="T42" s="21"/>
      <c r="U42" s="21"/>
      <c r="V42" s="21"/>
      <c r="W42" s="21"/>
      <c r="X42" s="21"/>
      <c r="Y42" s="21"/>
      <c r="Z42" s="21"/>
      <c r="AA42" s="21"/>
    </row>
    <row r="43" spans="1:27" ht="36" customHeight="1" thickBot="1" x14ac:dyDescent="0.4">
      <c r="A43" s="113" t="s">
        <v>130</v>
      </c>
      <c r="B43" s="114"/>
      <c r="C43" s="87">
        <f>C6+C14+C20+C25+C30+C37+C39</f>
        <v>59000</v>
      </c>
      <c r="D43" s="87">
        <f>D39+D37+D30+D25+D20+D14+D6</f>
        <v>53100</v>
      </c>
      <c r="E43" s="87">
        <f>C43-D43</f>
        <v>5900</v>
      </c>
      <c r="F43" s="88">
        <f>E43/D43</f>
        <v>0.1111111111111111</v>
      </c>
      <c r="G43" s="21"/>
      <c r="H43" s="22"/>
      <c r="I43" s="21"/>
      <c r="J43" s="21"/>
      <c r="K43" s="21"/>
      <c r="L43" s="21"/>
      <c r="M43" s="21"/>
      <c r="N43" s="21"/>
      <c r="O43" s="21"/>
      <c r="P43" s="21"/>
      <c r="Q43" s="21"/>
      <c r="R43" s="21"/>
      <c r="S43" s="21"/>
      <c r="T43" s="21"/>
      <c r="U43" s="21"/>
      <c r="V43" s="21"/>
      <c r="W43" s="21"/>
      <c r="X43" s="21"/>
      <c r="Y43" s="21"/>
      <c r="Z43" s="21"/>
      <c r="AA43" s="21"/>
    </row>
    <row r="46" spans="1:27" x14ac:dyDescent="0.35">
      <c r="A46" s="69" t="s">
        <v>138</v>
      </c>
      <c r="B46" s="14"/>
      <c r="C46" s="14"/>
      <c r="D46" s="14"/>
      <c r="E46" s="14"/>
      <c r="F46" s="14"/>
    </row>
    <row r="47" spans="1:27" x14ac:dyDescent="0.35">
      <c r="A47" s="69" t="s">
        <v>139</v>
      </c>
      <c r="B47" s="14"/>
      <c r="C47" s="14"/>
      <c r="D47" s="14"/>
      <c r="E47" s="14"/>
      <c r="F47" s="14"/>
    </row>
    <row r="48" spans="1:27" x14ac:dyDescent="0.35">
      <c r="A48" s="69" t="s">
        <v>140</v>
      </c>
      <c r="B48" s="14"/>
      <c r="C48" s="14"/>
      <c r="D48" s="14"/>
      <c r="E48" s="14"/>
      <c r="F48" s="14"/>
    </row>
    <row r="49" spans="1:6" x14ac:dyDescent="0.35">
      <c r="A49" s="69" t="s">
        <v>141</v>
      </c>
      <c r="B49" s="14"/>
      <c r="C49" s="14"/>
      <c r="D49" s="14"/>
      <c r="E49" s="14"/>
      <c r="F49" s="14"/>
    </row>
    <row r="50" spans="1:6" x14ac:dyDescent="0.35">
      <c r="B50" s="14"/>
      <c r="C50" s="14"/>
      <c r="D50" s="14"/>
      <c r="E50" s="14"/>
      <c r="F50" s="14"/>
    </row>
    <row r="51" spans="1:6" x14ac:dyDescent="0.35">
      <c r="A51" t="s">
        <v>142</v>
      </c>
    </row>
    <row r="52" spans="1:6" x14ac:dyDescent="0.35">
      <c r="A52" t="s">
        <v>143</v>
      </c>
    </row>
  </sheetData>
  <sheetProtection algorithmName="SHA-512" hashValue="CweojW7JQ8lwbfUkVdslK60a2oYdgtbhFhnnHPXwaB9jD5nW7OVBZ342PwDoWHGD0deXvxSm4Kx41U3UOafaBg==" saltValue="nHuZ90AfCXKmRa38HrqjRg==" spinCount="100000" sheet="1" objects="1" scenarios="1"/>
  <mergeCells count="43">
    <mergeCell ref="A9:B9"/>
    <mergeCell ref="A12:B12"/>
    <mergeCell ref="A11:B11"/>
    <mergeCell ref="A27:B27"/>
    <mergeCell ref="F6:F38"/>
    <mergeCell ref="F40:F42"/>
    <mergeCell ref="A6:B6"/>
    <mergeCell ref="A41:B41"/>
    <mergeCell ref="A36:B36"/>
    <mergeCell ref="A16:B16"/>
    <mergeCell ref="A18:B18"/>
    <mergeCell ref="A20:B20"/>
    <mergeCell ref="A38:B38"/>
    <mergeCell ref="A39:B39"/>
    <mergeCell ref="A28:B28"/>
    <mergeCell ref="A29:B29"/>
    <mergeCell ref="A32:B32"/>
    <mergeCell ref="A13:B13"/>
    <mergeCell ref="A43:B43"/>
    <mergeCell ref="A40:B40"/>
    <mergeCell ref="A42:B42"/>
    <mergeCell ref="A35:B35"/>
    <mergeCell ref="A34:B34"/>
    <mergeCell ref="A31:B31"/>
    <mergeCell ref="A30:B30"/>
    <mergeCell ref="A33:B33"/>
    <mergeCell ref="A37:B37"/>
    <mergeCell ref="A1:F1"/>
    <mergeCell ref="B2:F2"/>
    <mergeCell ref="B3:F3"/>
    <mergeCell ref="A14:B14"/>
    <mergeCell ref="A26:B26"/>
    <mergeCell ref="A5:B5"/>
    <mergeCell ref="A4:B4"/>
    <mergeCell ref="A21:B21"/>
    <mergeCell ref="A22:B22"/>
    <mergeCell ref="A23:B23"/>
    <mergeCell ref="A24:B24"/>
    <mergeCell ref="A25:B25"/>
    <mergeCell ref="A15:B15"/>
    <mergeCell ref="A7:B7"/>
    <mergeCell ref="A8:B8"/>
    <mergeCell ref="A10:B10"/>
  </mergeCells>
  <dataValidations count="60">
    <dataValidation allowBlank="1" showInputMessage="1" showErrorMessage="1" promptTitle="Info selectie print:" prompt="Deselectati din filtru valorile definite ca fiind Blank si apoi printati." sqref="A5" xr:uid="{8BF95BD3-6BF8-4982-AD3F-8B8EDCE5A1D7}"/>
    <dataValidation allowBlank="1" showInputMessage="1" showErrorMessage="1" prompt="Minim 10% din valoarea finanțării nerambursabile." sqref="F43" xr:uid="{6C10B1F0-0728-46E0-972C-5F6DE61B6BBF}"/>
    <dataValidation allowBlank="1" showInputMessage="1" showErrorMessage="1" prompt="Se completează automat!" sqref="E6:E14 E16:E20 E26:E42 C43:D43 C30 D37 C39:D39" xr:uid="{5C3F5A38-A29A-4B88-BFCB-F9E97F429349}"/>
    <dataValidation allowBlank="1" showInputMessage="1" showErrorMessage="1" prompt="Acesta este un exemplu! Șterge și Completează total linie 1.1 pentru finanțarea nerambursabilă!" sqref="D7" xr:uid="{208E043B-6A2A-45EA-922A-0AFE8D60F375}"/>
    <dataValidation allowBlank="1" showInputMessage="1" showErrorMessage="1" prompt="Completează total linie 1.2 pentru finanțarea nerambursabilă solicitată!" sqref="D8" xr:uid="{E109EDB5-B653-4246-8C89-94188FD4125F}"/>
    <dataValidation allowBlank="1" showInputMessage="1" showErrorMessage="1" prompt="Completează total linie 1.3 finanțare nerambursabilă" sqref="D9" xr:uid="{8D2FC3E6-A138-4CFC-A9DF-587493F96469}"/>
    <dataValidation allowBlank="1" showInputMessage="1" showErrorMessage="1" prompt="Completează total linie 1.4 finanțare nerambursabilă" sqref="D10" xr:uid="{A546D9BE-C987-4F67-A5D0-1E16BF25F31E}"/>
    <dataValidation allowBlank="1" showInputMessage="1" showErrorMessage="1" prompt="Completează total linie 1.5" sqref="D11" xr:uid="{374324FD-D062-491A-A05E-EFD500ADEBB6}"/>
    <dataValidation allowBlank="1" showInputMessage="1" showErrorMessage="1" prompt="Completează total linie 1.6" sqref="D12" xr:uid="{D9E6932A-92E4-4B4F-ABD6-8C6369F74CA4}"/>
    <dataValidation allowBlank="1" showInputMessage="1" showErrorMessage="1" prompt="Completează total linie 1.7" sqref="D13" xr:uid="{F4487243-143B-4B32-84BA-5930EB566948}"/>
    <dataValidation allowBlank="1" showInputMessage="1" showErrorMessage="1" prompt="Acesta este un exemplu! Șterge și Completează total finanțare nerambursabilă linie bugetara 2.1" sqref="D15" xr:uid="{4F1F9240-04BF-4B08-B834-07FB6CED3F3F}"/>
    <dataValidation allowBlank="1" showInputMessage="1" showErrorMessage="1" prompt="Completează total linie bugetara 2.2" sqref="C16" xr:uid="{E94C19AB-A620-4CDE-BD1C-992031847A3A}"/>
    <dataValidation allowBlank="1" showInputMessage="1" showErrorMessage="1" prompt="Completează total linie bugetara 2.3" sqref="C17" xr:uid="{84A95C39-B0A8-45A5-8DED-575229B56765}"/>
    <dataValidation allowBlank="1" showInputMessage="1" showErrorMessage="1" prompt="Completează total linie bugetara 2.4" sqref="C18" xr:uid="{B2E0644A-C617-4EF9-942F-EA51787FDB29}"/>
    <dataValidation allowBlank="1" showInputMessage="1" showErrorMessage="1" prompt="Completează total linie bugetara 2.5" sqref="C19" xr:uid="{2F0E42FA-67D0-4181-9FBD-90C1191346F0}"/>
    <dataValidation allowBlank="1" showInputMessage="1" showErrorMessage="1" prompt="Acesta este un exemplu! Șterge și Completetază total costuri linie 3.1" sqref="C21" xr:uid="{F2C464B2-BC04-4276-9F44-F3D4FEC56E65}"/>
    <dataValidation allowBlank="1" showInputMessage="1" showErrorMessage="1" prompt="Completetază total costuri linie 3.2" sqref="C22" xr:uid="{6B583E0B-39E0-450C-A157-2E27600DA25C}"/>
    <dataValidation allowBlank="1" showInputMessage="1" showErrorMessage="1" prompt="Acesta este un exemplu! Completetază total costuri linie 3.3" sqref="C23" xr:uid="{A3CB1A72-6772-4AB8-9FA2-34F6528CB52A}"/>
    <dataValidation allowBlank="1" showInputMessage="1" showErrorMessage="1" prompt="Completetază total costuri linie 3.4" sqref="C24" xr:uid="{2FF5580E-46B5-43AF-9A1C-C5782FEE7B22}"/>
    <dataValidation allowBlank="1" showInputMessage="1" showErrorMessage="1" prompt="Completează total linie 4.1" sqref="D26" xr:uid="{E9D7D606-20DE-4017-B6B1-8440096F6F42}"/>
    <dataValidation allowBlank="1" showInputMessage="1" showErrorMessage="1" prompt="Completează total linie 4.4" sqref="C27:D27" xr:uid="{126867DB-4945-4034-96F9-E752AE89A44A}"/>
    <dataValidation allowBlank="1" showInputMessage="1" showErrorMessage="1" prompt="Completează total linie 4.6" sqref="C28:D28" xr:uid="{94D5CB73-2F78-4EF2-A23C-016A8E2ED409}"/>
    <dataValidation allowBlank="1" showInputMessage="1" showErrorMessage="1" prompt="Completează total linie 4.7" sqref="C29:D29" xr:uid="{72E0B47B-63F4-4DCD-B37B-C6CE1290CEDE}"/>
    <dataValidation allowBlank="1" showInputMessage="1" showErrorMessage="1" prompt="Se completează automat" sqref="D6" xr:uid="{CBB984AF-AED3-4DB1-8369-2D1AD44DC4AB}"/>
    <dataValidation allowBlank="1" showInputMessage="1" showErrorMessage="1" prompt="Acesta este un exemplu! Șterge și Completează total linie 1.1 pentru total costuri proiect." sqref="C7" xr:uid="{62B4FDF0-6F8E-476A-93CB-E860EAEA9D22}"/>
    <dataValidation allowBlank="1" showInputMessage="1" showErrorMessage="1" prompt="Completează total costuri linie 1.2" sqref="C8:C13" xr:uid="{30B0A95F-7474-40F9-87CE-524945F22FAA}"/>
    <dataValidation allowBlank="1" showInputMessage="1" showErrorMessage="1" prompt="Se calculează automat" sqref="D14" xr:uid="{4B78FB45-A95C-4EBF-8B59-BA4C96AFFDAB}"/>
    <dataValidation allowBlank="1" showInputMessage="1" showErrorMessage="1" prompt="Acesta este un exemplu! Șterge și Completează total costuri linie bugetara 2.1" sqref="C15" xr:uid="{3FE4F46A-4445-4A16-BCA8-76B384E97DB7}"/>
    <dataValidation allowBlank="1" showInputMessage="1" showErrorMessage="1" prompt="Completează total finanțare nerambursabilă linie bugetara 2.2 " sqref="D16" xr:uid="{0048F405-E82B-4DF2-AC2B-915BF8BF0E32}"/>
    <dataValidation allowBlank="1" showInputMessage="1" showErrorMessage="1" prompt="Completează total finanțare nerambursabilă linie bugetara 2.3" sqref="D17" xr:uid="{662A7BAE-E905-457F-8DB6-52049201A153}"/>
    <dataValidation allowBlank="1" showInputMessage="1" showErrorMessage="1" prompt="Completează total finanțare nerambursabilă linie bugetara 2.4" sqref="D18" xr:uid="{F7E2540C-E223-44B8-8707-E9A84FDF86E8}"/>
    <dataValidation allowBlank="1" showInputMessage="1" showErrorMessage="1" prompt="Completează total finanțare nerambursabilă linie bugetara 2.5" sqref="D19" xr:uid="{F3BDC109-9059-4463-A2F4-23BD84C00231}"/>
    <dataValidation allowBlank="1" showInputMessage="1" showErrorMessage="1" prompt="Acesta este un exemplu! Șterge și Completetază total finanțare nerambursabilă linie 3.1" sqref="D21" xr:uid="{BE2EE4CB-3064-4946-B025-4FDEEBF663B6}"/>
    <dataValidation allowBlank="1" showInputMessage="1" showErrorMessage="1" prompt="Completetază total finanțare nerambursabilă linie 3.2" sqref="D22" xr:uid="{74874637-CF0F-40B9-B635-B3577C4789B1}"/>
    <dataValidation allowBlank="1" showInputMessage="1" showErrorMessage="1" prompt="Completetază total finanțare nerambursabilă linie 3.3" sqref="D23" xr:uid="{30CA9B0E-0603-4640-85DC-31E7323E3E9B}"/>
    <dataValidation allowBlank="1" showInputMessage="1" showErrorMessage="1" prompt="Completetază total finanțare nerambursabilă linie 3.4" sqref="D24" xr:uid="{002C8BA0-7816-4BEF-8ACA-978ACEC15B69}"/>
    <dataValidation allowBlank="1" showInputMessage="1" showErrorMessage="1" prompt="Se completetază automat!" sqref="E15 D30 C37 B2:F2 B3:F3" xr:uid="{DEE7FFAE-6AF8-4328-A395-65AA39C8633F}"/>
    <dataValidation allowBlank="1" showInputMessage="1" showErrorMessage="1" prompt="Se completează automat!_x000a_" sqref="E21:E25 E43" xr:uid="{1E20E678-34E2-4024-A523-4CD025D7A58D}"/>
    <dataValidation allowBlank="1" showInputMessage="1" showErrorMessage="1" prompt="Acesta este un exemplu! Șterge și Completează total costuri linie 4.1" sqref="C26" xr:uid="{306FF93A-B669-4D5E-9ED1-DE7C161D0C87}"/>
    <dataValidation allowBlank="1" showInputMessage="1" showErrorMessage="1" prompt="Completează total costuri din finanțare nerambursabilă linia 5.1" sqref="D31" xr:uid="{7FABBF64-93CD-43F1-8C1B-48657629E4DD}"/>
    <dataValidation allowBlank="1" showInputMessage="1" showErrorMessage="1" prompt="Completează total costuri din finanțare nerambursabilă linia 5.2" sqref="D32" xr:uid="{A70E5DD8-E3FD-4587-9FF0-0B5171F37D5C}"/>
    <dataValidation allowBlank="1" showInputMessage="1" showErrorMessage="1" prompt="Completează total costuri din finanțare nerambursabilă linia 5.3" sqref="D33" xr:uid="{89D87DCF-3A6A-4F26-B3D5-CCE2453B6ED9}"/>
    <dataValidation allowBlank="1" showInputMessage="1" showErrorMessage="1" prompt="Completează total costuri din finanțare nerambursabilă linia 5.4" sqref="D34" xr:uid="{A2606390-A784-477C-9E4A-826500DDBC82}"/>
    <dataValidation allowBlank="1" showInputMessage="1" showErrorMessage="1" prompt="Completează total costuri din finanțare nerambursabilă linia 5.5" sqref="D35" xr:uid="{F42D0787-25A4-4210-8037-0252ACE42A7F}"/>
    <dataValidation allowBlank="1" showInputMessage="1" showErrorMessage="1" prompt="Completează total costuri din finanțare nerambursabilă linia 5.6" sqref="D36" xr:uid="{CAB21644-9F53-4DAF-8055-27BB3CCB08E3}"/>
    <dataValidation allowBlank="1" showInputMessage="1" showErrorMessage="1" prompt="Completează total costuri linie 5.1" sqref="C31" xr:uid="{9AAA1FD4-0788-455B-8874-8434A35CF657}"/>
    <dataValidation allowBlank="1" showInputMessage="1" showErrorMessage="1" prompt="Acesta este un exemplu! Șterge și Completează total costuri linie 5.2" sqref="C32" xr:uid="{E507DA3E-4EFF-4123-A24C-02A9CEFEFC49}"/>
    <dataValidation allowBlank="1" showInputMessage="1" showErrorMessage="1" prompt="Completează total costuri linie 5.3" sqref="C33" xr:uid="{2DE04733-4BA1-4E87-88C4-0FADB3472288}"/>
    <dataValidation allowBlank="1" showInputMessage="1" showErrorMessage="1" prompt="Completează total costuri linie 5.4" sqref="C34" xr:uid="{0F173ADC-5BF9-41DA-853C-9A6EECA5DE0E}"/>
    <dataValidation allowBlank="1" showInputMessage="1" showErrorMessage="1" prompt="Completează total costuri linie 5.5" sqref="C35" xr:uid="{A1EED22B-446A-4B49-A68D-FB062918ACB4}"/>
    <dataValidation allowBlank="1" showInputMessage="1" showErrorMessage="1" prompt="Completează total costuri linie 5.6" sqref="C36" xr:uid="{DAC7F61C-AAF7-4270-80B6-463571CD8675}"/>
    <dataValidation allowBlank="1" showInputMessage="1" showErrorMessage="1" prompt="Completează total costuri linie 6.1" sqref="C38" xr:uid="{BAAEC884-A8EB-46B2-8392-3AC9E9205237}"/>
    <dataValidation allowBlank="1" showInputMessage="1" showErrorMessage="1" prompt="Acesta este un exemplu! Șterge și Completează total costuri linie 7.1" sqref="C40" xr:uid="{9ED1B98D-845E-4BAB-A5CD-9D5DF1C6BA5F}"/>
    <dataValidation allowBlank="1" showInputMessage="1" showErrorMessage="1" prompt="Completează total costuri linie 7.2" sqref="C41" xr:uid="{66662C80-A1DC-4DDA-90E9-2326FA8A40D6}"/>
    <dataValidation allowBlank="1" showInputMessage="1" showErrorMessage="1" prompt="Completează total costuri linie 7.3" sqref="C42" xr:uid="{DF075992-6544-407A-B24E-C8F10115F9AF}"/>
    <dataValidation allowBlank="1" showInputMessage="1" showErrorMessage="1" prompt="Completează total costuri din finanțare nerambursabilă linia 6.1" sqref="D38" xr:uid="{703BBD81-AB05-48D4-8EA3-5E343B441930}"/>
    <dataValidation allowBlank="1" showInputMessage="1" showErrorMessage="1" prompt="Acesta este un exemplu! Șterge și Completează total costuri din finanțare nerambursabilă linia 7.1" sqref="D40" xr:uid="{A647B3B3-862D-46A0-AD97-7EB610122494}"/>
    <dataValidation allowBlank="1" showInputMessage="1" showErrorMessage="1" prompt="Completează total costuri din finanțare nerambursabilă linia 7.2" sqref="D41" xr:uid="{7A39424E-04E2-4D5E-B5B7-B93E39638748}"/>
    <dataValidation allowBlank="1" showInputMessage="1" showErrorMessage="1" prompt="Completează total costuri din finanțare nerambursabilă linia 7.3" sqref="D42" xr:uid="{2C06A199-3ACB-4045-A545-7EEA68A33B76}"/>
    <dataValidation allowBlank="1" showInputMessage="1" showErrorMessage="1" prompt="Maxim 5% din finanțarea nerambursabilă! Se completetază automat!" sqref="F39" xr:uid="{984E3AFE-798F-4E1C-B5E5-9D447527528F}"/>
  </dataValidations>
  <pageMargins left="0.7" right="0.7" top="0.75" bottom="0.75" header="0.3" footer="0.3"/>
  <pageSetup paperSize="9" scale="70" orientation="portrait" r:id="rId1"/>
  <ignoredErrors>
    <ignoredError sqref="A8:B8 A7:B7 D6 D20 D30 D37 D39"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E45D1-42AE-4CBF-B601-3E23C2B22F02}">
  <dimension ref="A1:E30"/>
  <sheetViews>
    <sheetView workbookViewId="0">
      <selection activeCell="B2" sqref="B2:D2"/>
    </sheetView>
  </sheetViews>
  <sheetFormatPr defaultRowHeight="14.5" x14ac:dyDescent="0.35"/>
  <cols>
    <col min="1" max="1" width="24.90625" customWidth="1"/>
    <col min="3" max="3" width="35" customWidth="1"/>
    <col min="4" max="4" width="22.453125" customWidth="1"/>
    <col min="5" max="5" width="25.90625" customWidth="1"/>
  </cols>
  <sheetData>
    <row r="1" spans="1:5" x14ac:dyDescent="0.35">
      <c r="A1" s="133" t="s">
        <v>65</v>
      </c>
      <c r="B1" s="134"/>
      <c r="C1" s="134"/>
      <c r="D1" s="135"/>
      <c r="E1" s="19"/>
    </row>
    <row r="2" spans="1:5" ht="21" customHeight="1" x14ac:dyDescent="0.35">
      <c r="A2" s="7" t="s">
        <v>51</v>
      </c>
      <c r="B2" s="136" t="str">
        <f>'Informații generale'!B1</f>
        <v>Completați așa cum apare în cererea de finanțare Anexa A</v>
      </c>
      <c r="C2" s="136"/>
      <c r="D2" s="137"/>
      <c r="E2" s="27"/>
    </row>
    <row r="3" spans="1:5" ht="17.5" customHeight="1" thickBot="1" x14ac:dyDescent="0.4">
      <c r="A3" s="8" t="s">
        <v>52</v>
      </c>
      <c r="B3" s="138" t="str">
        <f>'Informații generale'!B4</f>
        <v>Completați aici</v>
      </c>
      <c r="C3" s="138"/>
      <c r="D3" s="139"/>
      <c r="E3" s="27"/>
    </row>
    <row r="4" spans="1:5" ht="54" customHeight="1" x14ac:dyDescent="0.35">
      <c r="A4" s="133" t="s">
        <v>66</v>
      </c>
      <c r="B4" s="140"/>
      <c r="C4" s="9" t="s">
        <v>69</v>
      </c>
      <c r="D4" s="28" t="s">
        <v>74</v>
      </c>
      <c r="E4" s="29"/>
    </row>
    <row r="5" spans="1:5" x14ac:dyDescent="0.35">
      <c r="A5" s="141">
        <v>1</v>
      </c>
      <c r="B5" s="142"/>
      <c r="C5" s="3">
        <v>2</v>
      </c>
      <c r="D5" s="30">
        <v>3</v>
      </c>
      <c r="E5" s="29"/>
    </row>
    <row r="6" spans="1:5" x14ac:dyDescent="0.35">
      <c r="A6" s="143" t="s">
        <v>67</v>
      </c>
      <c r="B6" s="144"/>
      <c r="C6" s="36">
        <f>C12-C7</f>
        <v>53145</v>
      </c>
      <c r="D6" s="31">
        <f>IF(C12=0,0,ROUND(C6/C12,4))</f>
        <v>0.90080000000000005</v>
      </c>
      <c r="E6" s="32"/>
    </row>
    <row r="7" spans="1:5" x14ac:dyDescent="0.35">
      <c r="A7" s="126" t="s">
        <v>68</v>
      </c>
      <c r="B7" s="127"/>
      <c r="C7" s="37">
        <f>C8+C9+C10+C11</f>
        <v>5855</v>
      </c>
      <c r="D7" s="33">
        <f>C7/C12</f>
        <v>9.9237288135593224E-2</v>
      </c>
      <c r="E7" s="32"/>
    </row>
    <row r="8" spans="1:5" x14ac:dyDescent="0.35">
      <c r="A8" s="128" t="s">
        <v>70</v>
      </c>
      <c r="B8" s="129"/>
      <c r="C8" s="44">
        <v>5855</v>
      </c>
      <c r="D8" s="33">
        <f>IF(C13=0,0,100%-D7)</f>
        <v>0</v>
      </c>
      <c r="E8" s="34"/>
    </row>
    <row r="9" spans="1:5" x14ac:dyDescent="0.35">
      <c r="A9" s="45" t="s">
        <v>71</v>
      </c>
      <c r="B9" s="46"/>
      <c r="C9" s="44">
        <f>SUM(C17:C56)</f>
        <v>0</v>
      </c>
      <c r="D9" s="33">
        <f>IF(C14=0,0,100%-D8)</f>
        <v>0</v>
      </c>
      <c r="E9" s="34"/>
    </row>
    <row r="10" spans="1:5" x14ac:dyDescent="0.35">
      <c r="A10" s="39" t="s">
        <v>72</v>
      </c>
      <c r="B10" s="40"/>
      <c r="C10" s="44">
        <f>SUM(C18:C57)</f>
        <v>0</v>
      </c>
      <c r="D10" s="33">
        <v>0</v>
      </c>
      <c r="E10" s="34"/>
    </row>
    <row r="11" spans="1:5" x14ac:dyDescent="0.35">
      <c r="A11" s="39" t="s">
        <v>73</v>
      </c>
      <c r="B11" s="40"/>
      <c r="C11" s="44">
        <f>SUM(C19:C58)</f>
        <v>0</v>
      </c>
      <c r="D11" s="33">
        <f>IF(C16=0,0,100%-D10)</f>
        <v>0</v>
      </c>
      <c r="E11" s="34"/>
    </row>
    <row r="12" spans="1:5" ht="15" thickBot="1" x14ac:dyDescent="0.4">
      <c r="A12" s="130" t="s">
        <v>76</v>
      </c>
      <c r="B12" s="131"/>
      <c r="C12" s="38">
        <f>'Bugetul proiectului'!C43</f>
        <v>59000</v>
      </c>
      <c r="D12" s="35">
        <f>D6+D7</f>
        <v>1.0000372881355932</v>
      </c>
      <c r="E12" s="32"/>
    </row>
    <row r="13" spans="1:5" x14ac:dyDescent="0.35">
      <c r="A13" s="20"/>
      <c r="B13" s="20"/>
      <c r="C13" s="20"/>
      <c r="D13" s="20"/>
      <c r="E13" s="20"/>
    </row>
    <row r="14" spans="1:5" x14ac:dyDescent="0.35">
      <c r="A14" s="132"/>
      <c r="B14" s="132"/>
      <c r="C14" s="41"/>
      <c r="D14" s="41"/>
      <c r="E14" s="41"/>
    </row>
    <row r="15" spans="1:5" x14ac:dyDescent="0.35">
      <c r="A15" s="19"/>
      <c r="B15" s="19"/>
      <c r="C15" s="29"/>
      <c r="D15" s="29"/>
      <c r="E15" s="29"/>
    </row>
    <row r="16" spans="1:5" x14ac:dyDescent="0.35">
      <c r="A16" s="21"/>
      <c r="B16" s="21"/>
      <c r="C16" s="42"/>
      <c r="D16" s="34"/>
      <c r="E16" s="34"/>
    </row>
    <row r="17" spans="1:5" x14ac:dyDescent="0.35">
      <c r="A17" s="21"/>
      <c r="B17" s="21"/>
      <c r="C17" s="42"/>
      <c r="D17" s="34"/>
      <c r="E17" s="34"/>
    </row>
    <row r="18" spans="1:5" x14ac:dyDescent="0.35">
      <c r="A18" s="21"/>
      <c r="B18" s="21"/>
      <c r="C18" s="42"/>
      <c r="D18" s="34"/>
      <c r="E18" s="34"/>
    </row>
    <row r="19" spans="1:5" x14ac:dyDescent="0.35">
      <c r="A19" s="21"/>
      <c r="B19" s="21"/>
      <c r="C19" s="42"/>
      <c r="D19" s="34"/>
      <c r="E19" s="34"/>
    </row>
    <row r="20" spans="1:5" x14ac:dyDescent="0.35">
      <c r="A20" s="21"/>
      <c r="B20" s="21"/>
      <c r="C20" s="42"/>
      <c r="D20" s="34"/>
      <c r="E20" s="34"/>
    </row>
    <row r="21" spans="1:5" x14ac:dyDescent="0.35">
      <c r="A21" s="21"/>
      <c r="B21" s="21"/>
      <c r="C21" s="42"/>
      <c r="D21" s="34"/>
      <c r="E21" s="34"/>
    </row>
    <row r="22" spans="1:5" x14ac:dyDescent="0.35">
      <c r="A22" s="21"/>
      <c r="B22" s="21"/>
      <c r="C22" s="42"/>
      <c r="D22" s="34"/>
      <c r="E22" s="34"/>
    </row>
    <row r="23" spans="1:5" x14ac:dyDescent="0.35">
      <c r="A23" s="21"/>
      <c r="B23" s="21"/>
      <c r="C23" s="42"/>
      <c r="D23" s="34"/>
      <c r="E23" s="34"/>
    </row>
    <row r="24" spans="1:5" x14ac:dyDescent="0.35">
      <c r="A24" s="21"/>
      <c r="B24" s="21"/>
      <c r="C24" s="42"/>
      <c r="D24" s="34"/>
      <c r="E24" s="34"/>
    </row>
    <row r="25" spans="1:5" x14ac:dyDescent="0.35">
      <c r="A25" s="21"/>
      <c r="B25" s="21"/>
      <c r="C25" s="42"/>
      <c r="D25" s="34"/>
      <c r="E25" s="34"/>
    </row>
    <row r="26" spans="1:5" x14ac:dyDescent="0.35">
      <c r="A26" s="21"/>
      <c r="B26" s="21"/>
      <c r="C26" s="42"/>
      <c r="D26" s="34"/>
      <c r="E26" s="34"/>
    </row>
    <row r="27" spans="1:5" x14ac:dyDescent="0.35">
      <c r="A27" s="21"/>
      <c r="B27" s="21"/>
      <c r="C27" s="42"/>
      <c r="D27" s="34"/>
      <c r="E27" s="34"/>
    </row>
    <row r="28" spans="1:5" x14ac:dyDescent="0.35">
      <c r="A28" s="21"/>
      <c r="B28" s="21"/>
      <c r="C28" s="42"/>
      <c r="D28" s="34"/>
      <c r="E28" s="34"/>
    </row>
    <row r="29" spans="1:5" x14ac:dyDescent="0.35">
      <c r="A29" s="21"/>
      <c r="B29" s="21"/>
      <c r="C29" s="42"/>
      <c r="D29" s="34"/>
      <c r="E29" s="34"/>
    </row>
    <row r="30" spans="1:5" x14ac:dyDescent="0.35">
      <c r="A30" s="21"/>
      <c r="B30" s="21"/>
      <c r="C30" s="42"/>
      <c r="D30" s="34"/>
      <c r="E30" s="34"/>
    </row>
  </sheetData>
  <mergeCells count="10">
    <mergeCell ref="A7:B7"/>
    <mergeCell ref="A8:B8"/>
    <mergeCell ref="A12:B12"/>
    <mergeCell ref="A14:B14"/>
    <mergeCell ref="A1:D1"/>
    <mergeCell ref="B2:D2"/>
    <mergeCell ref="B3:D3"/>
    <mergeCell ref="A4:B4"/>
    <mergeCell ref="A5:B5"/>
    <mergeCell ref="A6:B6"/>
  </mergeCells>
  <dataValidations count="1">
    <dataValidation allowBlank="1" showInputMessage="1" showErrorMessage="1" promptTitle="Info selectie print:" prompt="Deselectati din filtru valorile definite ca fiind Blank si apoi printati." sqref="A5" xr:uid="{50B7046B-1268-4E2C-AEF7-70AEF884F262}"/>
  </dataValidations>
  <pageMargins left="0.7" right="0.7" top="0.75" bottom="0.75" header="0.3" footer="0.3"/>
  <ignoredErrors>
    <ignoredError sqref="C9:C1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Informații utile</vt:lpstr>
      <vt:lpstr>Informații generale</vt:lpstr>
      <vt:lpstr>Cap.1 Resurse Umane</vt:lpstr>
      <vt:lpstr>Cap.2 Transport</vt:lpstr>
      <vt:lpstr>Cap.3 Cazare și Masă</vt:lpstr>
      <vt:lpstr>Sheet2</vt:lpstr>
      <vt:lpstr>Cap.4 Echipamente și Licențe</vt:lpstr>
      <vt:lpstr>Cap.5 Servicii subcontractate</vt:lpstr>
      <vt:lpstr>Cap. 6 Premii</vt:lpstr>
      <vt:lpstr>Cap. 7 Alte cheltuieli directe</vt:lpstr>
      <vt:lpstr>Bugetul proiectului</vt:lpstr>
      <vt:lpstr>Surse de finanțare</vt:lpstr>
      <vt:lpstr>'Bugetul proiectului'!Print_Area</vt:lpstr>
      <vt:lpstr>'Cap. 6 Premii'!Print_Area</vt:lpstr>
      <vt:lpstr>'Cap. 7 Alte cheltuieli directe'!Print_Area</vt:lpstr>
      <vt:lpstr>'Cap.1 Resurse Umane'!Print_Area</vt:lpstr>
      <vt:lpstr>'Cap.2 Transport'!Print_Area</vt:lpstr>
      <vt:lpstr>'Cap.3 Cazare și Masă'!Print_Area</vt:lpstr>
      <vt:lpstr>'Cap.4 Echipamente și Licențe'!Print_Area</vt:lpstr>
      <vt:lpstr>'Cap.5 Servicii subcontractate'!Print_Area</vt:lpstr>
      <vt:lpstr>'Informații generale'!Print_Area</vt:lpstr>
      <vt:lpstr>'Informații utile'!Print_Area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Mihaela CARSTEA</dc:creator>
  <cp:lastModifiedBy>Elena Mihaela CARSTEA</cp:lastModifiedBy>
  <cp:lastPrinted>2024-02-14T15:32:58Z</cp:lastPrinted>
  <dcterms:created xsi:type="dcterms:W3CDTF">2023-12-05T14:12:17Z</dcterms:created>
  <dcterms:modified xsi:type="dcterms:W3CDTF">2024-03-18T05:59:10Z</dcterms:modified>
</cp:coreProperties>
</file>